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1a" sheetId="1" r:id="rId1"/>
    <sheet name="1b" sheetId="6" r:id="rId2"/>
    <sheet name="1c" sheetId="5" r:id="rId3"/>
    <sheet name="2a" sheetId="4" r:id="rId4"/>
    <sheet name="2b" sheetId="2" r:id="rId5"/>
    <sheet name="2c" sheetId="3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6" i="1"/>
  <c r="R37" i="1"/>
  <c r="R38" i="1"/>
  <c r="R39" i="1"/>
  <c r="R40" i="1"/>
  <c r="R41" i="1"/>
  <c r="R42" i="1"/>
  <c r="R43" i="1"/>
  <c r="R44" i="1"/>
  <c r="R45" i="1"/>
  <c r="R11" i="1"/>
  <c r="D46" i="1" l="1"/>
  <c r="F46" i="1"/>
  <c r="H46" i="1"/>
  <c r="J46" i="1"/>
  <c r="N46" i="1"/>
  <c r="O46" i="1"/>
  <c r="P46" i="1"/>
  <c r="Q46" i="1"/>
  <c r="C46" i="1"/>
  <c r="K34" i="4"/>
  <c r="K35" i="4"/>
  <c r="K36" i="4"/>
  <c r="K37" i="4"/>
  <c r="K38" i="4"/>
  <c r="K39" i="4"/>
  <c r="K40" i="4"/>
  <c r="K41" i="4"/>
  <c r="K42" i="4"/>
  <c r="K43" i="4"/>
  <c r="K44" i="4"/>
  <c r="L37" i="4"/>
  <c r="M37" i="4" s="1"/>
  <c r="L38" i="4"/>
  <c r="M38" i="4" s="1"/>
  <c r="L39" i="4"/>
  <c r="M39" i="4" s="1"/>
  <c r="L40" i="4"/>
  <c r="M40" i="4" s="1"/>
  <c r="L41" i="4"/>
  <c r="M41" i="4" s="1"/>
  <c r="R46" i="1" l="1"/>
  <c r="D45" i="4"/>
  <c r="E45" i="4"/>
  <c r="F45" i="4"/>
  <c r="G45" i="4"/>
  <c r="H45" i="4"/>
  <c r="I45" i="4"/>
  <c r="J45" i="4"/>
  <c r="C45" i="4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5" i="4"/>
  <c r="M35" i="4" s="1"/>
  <c r="L36" i="4"/>
  <c r="M36" i="4" s="1"/>
  <c r="L42" i="4"/>
  <c r="M42" i="4" s="1"/>
  <c r="L43" i="4"/>
  <c r="M43" i="4" s="1"/>
  <c r="L44" i="4"/>
  <c r="M44" i="4" s="1"/>
  <c r="L10" i="4"/>
  <c r="M10" i="4" s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10" i="4"/>
  <c r="L45" i="4" l="1"/>
  <c r="M45" i="4" s="1"/>
  <c r="K45" i="4"/>
  <c r="D25" i="3" l="1"/>
  <c r="E25" i="3"/>
  <c r="F25" i="3"/>
  <c r="G25" i="3"/>
  <c r="H25" i="3"/>
  <c r="I25" i="3"/>
  <c r="J25" i="3"/>
  <c r="C25" i="3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K25" i="3" l="1"/>
  <c r="L25" i="3"/>
  <c r="M25" i="3" s="1"/>
  <c r="M9" i="3"/>
  <c r="D33" i="2"/>
  <c r="E33" i="2"/>
  <c r="F33" i="2"/>
  <c r="G33" i="2"/>
  <c r="H33" i="2"/>
  <c r="I33" i="2"/>
  <c r="J33" i="2"/>
  <c r="K33" i="2"/>
  <c r="L33" i="2"/>
  <c r="C33" i="2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8" i="2"/>
  <c r="O8" i="2" s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8" i="2"/>
  <c r="M33" i="2" l="1"/>
  <c r="N33" i="2"/>
  <c r="O33" i="2" s="1"/>
  <c r="D25" i="5" l="1"/>
  <c r="E25" i="5"/>
  <c r="F25" i="5"/>
  <c r="G25" i="5"/>
  <c r="H25" i="5"/>
  <c r="I25" i="5"/>
  <c r="J25" i="5"/>
  <c r="N25" i="5"/>
  <c r="P25" i="5"/>
  <c r="Q25" i="5"/>
  <c r="C25" i="5"/>
  <c r="O10" i="5"/>
  <c r="M10" i="5" s="1"/>
  <c r="R10" i="5" s="1"/>
  <c r="O11" i="5"/>
  <c r="M11" i="5" s="1"/>
  <c r="R11" i="5" s="1"/>
  <c r="O12" i="5"/>
  <c r="M12" i="5" s="1"/>
  <c r="R12" i="5" s="1"/>
  <c r="O13" i="5"/>
  <c r="M13" i="5" s="1"/>
  <c r="R13" i="5" s="1"/>
  <c r="O14" i="5"/>
  <c r="M14" i="5" s="1"/>
  <c r="R14" i="5" s="1"/>
  <c r="O15" i="5"/>
  <c r="M15" i="5" s="1"/>
  <c r="R15" i="5" s="1"/>
  <c r="O16" i="5"/>
  <c r="M16" i="5" s="1"/>
  <c r="R16" i="5" s="1"/>
  <c r="O17" i="5"/>
  <c r="M17" i="5" s="1"/>
  <c r="R17" i="5" s="1"/>
  <c r="O18" i="5"/>
  <c r="M18" i="5" s="1"/>
  <c r="R18" i="5" s="1"/>
  <c r="O19" i="5"/>
  <c r="M19" i="5" s="1"/>
  <c r="R19" i="5" s="1"/>
  <c r="O20" i="5"/>
  <c r="M20" i="5" s="1"/>
  <c r="R20" i="5" s="1"/>
  <c r="O21" i="5"/>
  <c r="M21" i="5" s="1"/>
  <c r="R21" i="5" s="1"/>
  <c r="O22" i="5"/>
  <c r="M22" i="5" s="1"/>
  <c r="R22" i="5" s="1"/>
  <c r="O23" i="5"/>
  <c r="M23" i="5" s="1"/>
  <c r="R23" i="5" s="1"/>
  <c r="O24" i="5"/>
  <c r="M24" i="5" s="1"/>
  <c r="R24" i="5" s="1"/>
  <c r="O9" i="5"/>
  <c r="O25" i="5" s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9" i="5"/>
  <c r="L25" i="5" s="1"/>
  <c r="K10" i="5"/>
  <c r="K25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9" i="5"/>
  <c r="M9" i="5" l="1"/>
  <c r="R9" i="5" l="1"/>
  <c r="R25" i="5" s="1"/>
  <c r="M25" i="5"/>
  <c r="T20" i="6"/>
  <c r="T24" i="6"/>
  <c r="O11" i="6"/>
  <c r="O16" i="6"/>
  <c r="O27" i="6"/>
  <c r="Q10" i="6"/>
  <c r="O10" i="6" s="1"/>
  <c r="Q11" i="6"/>
  <c r="T11" i="6" s="1"/>
  <c r="Q12" i="6"/>
  <c r="O12" i="6" s="1"/>
  <c r="Q13" i="6"/>
  <c r="T13" i="6" s="1"/>
  <c r="Q14" i="6"/>
  <c r="Q15" i="6"/>
  <c r="O15" i="6" s="1"/>
  <c r="Q16" i="6"/>
  <c r="T16" i="6" s="1"/>
  <c r="Q17" i="6"/>
  <c r="T17" i="6" s="1"/>
  <c r="Q18" i="6"/>
  <c r="O18" i="6" s="1"/>
  <c r="Q19" i="6"/>
  <c r="T19" i="6" s="1"/>
  <c r="Q20" i="6"/>
  <c r="O20" i="6" s="1"/>
  <c r="Q21" i="6"/>
  <c r="T21" i="6" s="1"/>
  <c r="Q22" i="6"/>
  <c r="T22" i="6" s="1"/>
  <c r="Q23" i="6"/>
  <c r="T23" i="6" s="1"/>
  <c r="Q24" i="6"/>
  <c r="O24" i="6" s="1"/>
  <c r="Q25" i="6"/>
  <c r="O25" i="6" s="1"/>
  <c r="Q26" i="6"/>
  <c r="O26" i="6" s="1"/>
  <c r="Q27" i="6"/>
  <c r="T27" i="6" s="1"/>
  <c r="Q28" i="6"/>
  <c r="O28" i="6" s="1"/>
  <c r="Q29" i="6"/>
  <c r="T29" i="6" s="1"/>
  <c r="Q30" i="6"/>
  <c r="O30" i="6" s="1"/>
  <c r="Q31" i="6"/>
  <c r="T31" i="6" s="1"/>
  <c r="Q32" i="6"/>
  <c r="T32" i="6" s="1"/>
  <c r="Q33" i="6"/>
  <c r="T33" i="6" s="1"/>
  <c r="Q9" i="6"/>
  <c r="O9" i="6" s="1"/>
  <c r="U34" i="6"/>
  <c r="D34" i="6"/>
  <c r="E34" i="6"/>
  <c r="F34" i="6"/>
  <c r="G34" i="6"/>
  <c r="H34" i="6"/>
  <c r="I34" i="6"/>
  <c r="J34" i="6"/>
  <c r="K34" i="6"/>
  <c r="L34" i="6"/>
  <c r="P34" i="6"/>
  <c r="R34" i="6"/>
  <c r="S34" i="6"/>
  <c r="C34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9" i="6"/>
  <c r="O32" i="6" l="1"/>
  <c r="M34" i="6"/>
  <c r="O17" i="6"/>
  <c r="T25" i="6"/>
  <c r="O33" i="6"/>
  <c r="T18" i="6"/>
  <c r="T28" i="6"/>
  <c r="T12" i="6"/>
  <c r="T9" i="6"/>
  <c r="Q34" i="6"/>
  <c r="N34" i="6"/>
  <c r="O19" i="6"/>
  <c r="T26" i="6"/>
  <c r="T10" i="6"/>
  <c r="O23" i="6"/>
  <c r="O22" i="6"/>
  <c r="O14" i="6"/>
  <c r="T15" i="6"/>
  <c r="O29" i="6"/>
  <c r="O21" i="6"/>
  <c r="O13" i="6"/>
  <c r="T30" i="6"/>
  <c r="T14" i="6"/>
  <c r="O31" i="6"/>
  <c r="T34" i="6" l="1"/>
  <c r="O34" i="6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8" i="1"/>
  <c r="M39" i="1"/>
  <c r="M40" i="1"/>
  <c r="M41" i="1"/>
  <c r="M42" i="1"/>
  <c r="M43" i="1"/>
  <c r="M44" i="1"/>
  <c r="M45" i="1"/>
  <c r="M11" i="1"/>
  <c r="L38" i="1"/>
  <c r="L39" i="1"/>
  <c r="L40" i="1"/>
  <c r="K38" i="1"/>
  <c r="K3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41" i="1"/>
  <c r="L42" i="1"/>
  <c r="L43" i="1"/>
  <c r="L44" i="1"/>
  <c r="L45" i="1"/>
  <c r="L11" i="1"/>
  <c r="K36" i="1"/>
  <c r="K37" i="1"/>
  <c r="K40" i="1"/>
  <c r="K41" i="1"/>
  <c r="K42" i="1"/>
  <c r="K43" i="1"/>
  <c r="K44" i="1"/>
  <c r="K4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1" i="1"/>
  <c r="E33" i="1"/>
  <c r="E3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1" i="1"/>
  <c r="K27" i="1" l="1"/>
  <c r="K19" i="1"/>
  <c r="K24" i="1"/>
  <c r="K32" i="1"/>
  <c r="K16" i="1"/>
  <c r="I46" i="1"/>
  <c r="K11" i="1"/>
  <c r="E46" i="1"/>
  <c r="G46" i="1"/>
  <c r="L46" i="1"/>
  <c r="M46" i="1"/>
  <c r="K28" i="1"/>
  <c r="K20" i="1"/>
  <c r="K12" i="1"/>
  <c r="K31" i="1"/>
  <c r="K23" i="1"/>
  <c r="K15" i="1"/>
  <c r="K30" i="1"/>
  <c r="K34" i="1"/>
  <c r="K29" i="1"/>
  <c r="K21" i="1"/>
  <c r="K13" i="1"/>
  <c r="K22" i="1"/>
  <c r="K26" i="1"/>
  <c r="K18" i="1"/>
  <c r="K33" i="1"/>
  <c r="K25" i="1"/>
  <c r="K17" i="1"/>
  <c r="K14" i="1"/>
  <c r="K46" i="1" l="1"/>
</calcChain>
</file>

<file path=xl/sharedStrings.xml><?xml version="1.0" encoding="utf-8"?>
<sst xmlns="http://schemas.openxmlformats.org/spreadsheetml/2006/main" count="342" uniqueCount="107">
  <si>
    <t>TT</t>
  </si>
  <si>
    <t>Tên trường</t>
  </si>
  <si>
    <t>Quy mô học sinh</t>
  </si>
  <si>
    <t>Nhà trẻ</t>
  </si>
  <si>
    <t>Số trẻ</t>
  </si>
  <si>
    <t>Số nhóm</t>
  </si>
  <si>
    <t>Mẫu giáo</t>
  </si>
  <si>
    <t>3 tuổi</t>
  </si>
  <si>
    <t>4 tuổi</t>
  </si>
  <si>
    <t>5 tuổi</t>
  </si>
  <si>
    <t>Số lớp</t>
  </si>
  <si>
    <t>Tổng</t>
  </si>
  <si>
    <t>Số nhóm, lớp</t>
  </si>
  <si>
    <t>Đội ngũ</t>
  </si>
  <si>
    <t>Trong biên chế</t>
  </si>
  <si>
    <t>Tổng số</t>
  </si>
  <si>
    <t>Cán bộ QL</t>
  </si>
  <si>
    <t>Giáo viên</t>
  </si>
  <si>
    <t>Nhân viên</t>
  </si>
  <si>
    <t>Hợp đồng</t>
  </si>
  <si>
    <t>Tổng cộng</t>
  </si>
  <si>
    <t>… ngày      tháng      năm 2022</t>
  </si>
  <si>
    <t>TM. UBND …</t>
  </si>
  <si>
    <t>QUY MÔ GIÁO DỤC TIỂU HỌC NĂM HỌC 2021-2022</t>
  </si>
  <si>
    <t>Lớp 1</t>
  </si>
  <si>
    <t>Lớp 2</t>
  </si>
  <si>
    <t>Lớp 3</t>
  </si>
  <si>
    <t>Lớp 4</t>
  </si>
  <si>
    <t>Lớp 5</t>
  </si>
  <si>
    <t>Số HS</t>
  </si>
  <si>
    <t>CB QL</t>
  </si>
  <si>
    <t>QUY MÔ GIÁO DỤC THCS NĂM HỌC 2021-2022</t>
  </si>
  <si>
    <t>Lớp 6</t>
  </si>
  <si>
    <t>Lớp 7</t>
  </si>
  <si>
    <t>Lớp 8</t>
  </si>
  <si>
    <t>Lớp 9</t>
  </si>
  <si>
    <t>Số phòng học</t>
  </si>
  <si>
    <t>DỰ KIẾN QUY MÔ GIÁO DỤC TIỂU HỌC NĂM HỌC 2022-2023</t>
  </si>
  <si>
    <t>DỰ KIẾN QUY MÔ GIÁO DỤC THCS NĂM HỌC 2022-2023</t>
  </si>
  <si>
    <t>1a</t>
  </si>
  <si>
    <t>1b</t>
  </si>
  <si>
    <t>1c</t>
  </si>
  <si>
    <t>2a</t>
  </si>
  <si>
    <t>2b</t>
  </si>
  <si>
    <t>2c</t>
  </si>
  <si>
    <t>A</t>
  </si>
  <si>
    <t>Trường công lập</t>
  </si>
  <si>
    <t>B</t>
  </si>
  <si>
    <t>Trường ngoài công lập</t>
  </si>
  <si>
    <t>Cộng</t>
  </si>
  <si>
    <t>QUY MÔ GIÁO DỤC MẦM NON NĂM HỌC 2021-2022</t>
  </si>
  <si>
    <t>DỰ KIẾN QUY MÔ GIÁO DỤC MẦM NON NĂM HỌC 2022-2023</t>
  </si>
  <si>
    <t>Cẩm Minh</t>
  </si>
  <si>
    <t>Cẩm Lạc</t>
  </si>
  <si>
    <t>Cẩm Trung</t>
  </si>
  <si>
    <t>Cẩm Lĩnh</t>
  </si>
  <si>
    <t>Cẩm Lộc</t>
  </si>
  <si>
    <t>Cẩm Sơn</t>
  </si>
  <si>
    <t>Cẩm Hà</t>
  </si>
  <si>
    <t>Cẩm Thịnh</t>
  </si>
  <si>
    <t>Cẩm Hưng</t>
  </si>
  <si>
    <t>Thiên Cầm</t>
  </si>
  <si>
    <t>Cẩm Nhượng</t>
  </si>
  <si>
    <t>Cẩm Dương</t>
  </si>
  <si>
    <t>Yên Hòa</t>
  </si>
  <si>
    <t>Cẩm Quang</t>
  </si>
  <si>
    <t>Cẩm Bình</t>
  </si>
  <si>
    <t>Cẩm Vịnh</t>
  </si>
  <si>
    <t>Cẩm Thành</t>
  </si>
  <si>
    <t>Cẩm Thạch</t>
  </si>
  <si>
    <t>Cẩm Mỹ</t>
  </si>
  <si>
    <t>Lê Duẩn</t>
  </si>
  <si>
    <t>Cẩm Quan</t>
  </si>
  <si>
    <t>UBND HUYỆN CẨM XUYÊN</t>
  </si>
  <si>
    <t>Cẩm Hưng 1</t>
  </si>
  <si>
    <t>TT Cẩm Xuyên 1</t>
  </si>
  <si>
    <t>TT Cẩm Xuyên 2</t>
  </si>
  <si>
    <t>Nam Phúc Thăng 2</t>
  </si>
  <si>
    <t>Cẩm Duệ</t>
  </si>
  <si>
    <t xml:space="preserve">Cẩm Minh </t>
  </si>
  <si>
    <t>Nam Phúc Thăng 1</t>
  </si>
  <si>
    <t xml:space="preserve">Cẩm Thạch </t>
  </si>
  <si>
    <t>TH&amp;THCS Phan Đình Giót</t>
  </si>
  <si>
    <t xml:space="preserve">TT Cẩm Xuyên </t>
  </si>
  <si>
    <t>Minh Lạc</t>
  </si>
  <si>
    <t>Sơn Hà</t>
  </si>
  <si>
    <t>Hà Huy Tập</t>
  </si>
  <si>
    <t>TT Cẩm Xuyên</t>
  </si>
  <si>
    <t>Nam Phúc Thăng</t>
  </si>
  <si>
    <t>Nguyễn Hữu Thái</t>
  </si>
  <si>
    <t>Đại Thành</t>
  </si>
  <si>
    <t>Mỹ Duệ</t>
  </si>
  <si>
    <t>Phan Đình Giót</t>
  </si>
  <si>
    <t>Thị trấn Cẩm Xuyên</t>
  </si>
  <si>
    <t>TT Thiên Cầm</t>
  </si>
  <si>
    <t>( Kèm theo Báo cáo số               /BC-UBND ngày      tháng 8 năm 2022 của UBND huyện Cẩm Xuyên)</t>
  </si>
  <si>
    <t>Trường MN  Hoa Sen</t>
  </si>
  <si>
    <t>Nhóm trẻ Tùng Lý</t>
  </si>
  <si>
    <t>Nhóm trẻ  PanKa</t>
  </si>
  <si>
    <t>Nhóm trẻ  An Nhiên</t>
  </si>
  <si>
    <t>Nhóm trẻ Họa my</t>
  </si>
  <si>
    <t>Nhóm trẻ Chim non CS1</t>
  </si>
  <si>
    <t>Nhóm trẻ Chim non CS2</t>
  </si>
  <si>
    <t>Nhóm trẻ ToKio1</t>
  </si>
  <si>
    <t>Nhóm trẻ ToKio2</t>
  </si>
  <si>
    <t>Nhóm trẻ  Cô Huế</t>
  </si>
  <si>
    <t xml:space="preserve">Hợp đồng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</si>
</sst>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0"/>
      <name val="Times New Roman"/>
      <family val="1"/>
    </font>
    <font>
      <sz val="12"/>
      <color theme="0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.VnTime"/>
      <family val="2"/>
    </font>
    <font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1" fillId="0" borderId="1" xfId="0" applyFont="1" applyBorder="1"/>
    <xf numFmtId="0" fontId="5" fillId="3" borderId="1" xfId="0" applyFont="1" applyFill="1" applyBorder="1" applyAlignment="1">
      <alignment wrapText="1"/>
    </xf>
    <xf numFmtId="0" fontId="1" fillId="3" borderId="8" xfId="0" applyFont="1" applyFill="1" applyBorder="1"/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right" wrapText="1"/>
    </xf>
    <xf numFmtId="0" fontId="11" fillId="3" borderId="5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4" fillId="3" borderId="0" xfId="0" applyFont="1" applyFill="1" applyBorder="1"/>
    <xf numFmtId="0" fontId="9" fillId="3" borderId="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3" borderId="0" xfId="0" applyFont="1" applyFill="1"/>
    <xf numFmtId="0" fontId="0" fillId="3" borderId="0" xfId="0" applyFill="1"/>
    <xf numFmtId="0" fontId="5" fillId="3" borderId="5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0" fillId="0" borderId="8" xfId="0" applyBorder="1"/>
    <xf numFmtId="0" fontId="1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8" xfId="0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wrapText="1"/>
    </xf>
    <xf numFmtId="0" fontId="16" fillId="0" borderId="0" xfId="0" applyFont="1"/>
    <xf numFmtId="0" fontId="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1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_Mau KH_PT_09-10 (Da sua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workbookViewId="0">
      <pane ySplit="9" topLeftCell="A43" activePane="bottomLeft" state="frozen"/>
      <selection pane="bottomLeft" activeCell="X37" sqref="X37"/>
    </sheetView>
  </sheetViews>
  <sheetFormatPr defaultColWidth="9.1796875" defaultRowHeight="14" x14ac:dyDescent="0.3"/>
  <cols>
    <col min="1" max="1" width="4.26953125" style="3" customWidth="1"/>
    <col min="2" max="2" width="20.81640625" style="3" customWidth="1"/>
    <col min="3" max="3" width="6.6328125" style="3" customWidth="1"/>
    <col min="4" max="4" width="6.08984375" style="3" customWidth="1"/>
    <col min="5" max="5" width="6" style="3" customWidth="1"/>
    <col min="6" max="6" width="6.1796875" style="3" customWidth="1"/>
    <col min="7" max="7" width="6.26953125" style="3" customWidth="1"/>
    <col min="8" max="10" width="6" style="3" customWidth="1"/>
    <col min="11" max="11" width="5.6328125" style="3" customWidth="1"/>
    <col min="12" max="12" width="8" style="3" customWidth="1"/>
    <col min="13" max="13" width="6.26953125" style="3" customWidth="1"/>
    <col min="14" max="14" width="6.90625" style="3" customWidth="1"/>
    <col min="15" max="15" width="6.1796875" style="3" customWidth="1"/>
    <col min="16" max="16" width="6.26953125" style="3" customWidth="1"/>
    <col min="17" max="17" width="6.6328125" style="3" customWidth="1"/>
    <col min="18" max="18" width="6.36328125" style="3" customWidth="1"/>
    <col min="19" max="19" width="1.08984375" style="11" customWidth="1"/>
    <col min="20" max="20" width="1.36328125" style="11" customWidth="1"/>
    <col min="21" max="21" width="2" style="11" customWidth="1"/>
    <col min="22" max="22" width="2.1796875" style="11" customWidth="1"/>
    <col min="23" max="23" width="9.1796875" style="31"/>
    <col min="24" max="25" width="9.1796875" style="11"/>
    <col min="26" max="16384" width="9.1796875" style="3"/>
  </cols>
  <sheetData>
    <row r="1" spans="1:24" x14ac:dyDescent="0.3">
      <c r="A1" s="75" t="s">
        <v>73</v>
      </c>
      <c r="B1" s="75"/>
      <c r="C1" s="75"/>
      <c r="R1" s="6" t="s">
        <v>39</v>
      </c>
    </row>
    <row r="3" spans="1:24" x14ac:dyDescent="0.3">
      <c r="A3" s="75" t="s">
        <v>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24" x14ac:dyDescent="0.3">
      <c r="A4" s="76" t="s">
        <v>95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6" spans="1:24" x14ac:dyDescent="0.3">
      <c r="A6" s="78" t="s">
        <v>0</v>
      </c>
      <c r="B6" s="78" t="s">
        <v>1</v>
      </c>
      <c r="C6" s="78" t="s">
        <v>2</v>
      </c>
      <c r="D6" s="78"/>
      <c r="E6" s="78"/>
      <c r="F6" s="78"/>
      <c r="G6" s="78"/>
      <c r="H6" s="78"/>
      <c r="I6" s="78"/>
      <c r="J6" s="78"/>
      <c r="K6" s="78"/>
      <c r="L6" s="78"/>
      <c r="M6" s="78" t="s">
        <v>13</v>
      </c>
      <c r="N6" s="78"/>
      <c r="O6" s="78"/>
      <c r="P6" s="78"/>
      <c r="Q6" s="78"/>
      <c r="R6" s="78"/>
      <c r="S6" s="31"/>
      <c r="T6" s="31"/>
      <c r="U6" s="31"/>
      <c r="V6" s="31"/>
      <c r="X6" s="31"/>
    </row>
    <row r="7" spans="1:24" x14ac:dyDescent="0.3">
      <c r="A7" s="78"/>
      <c r="B7" s="78"/>
      <c r="C7" s="78" t="s">
        <v>3</v>
      </c>
      <c r="D7" s="78"/>
      <c r="E7" s="78" t="s">
        <v>6</v>
      </c>
      <c r="F7" s="78"/>
      <c r="G7" s="78"/>
      <c r="H7" s="78"/>
      <c r="I7" s="78"/>
      <c r="J7" s="78"/>
      <c r="K7" s="78" t="s">
        <v>11</v>
      </c>
      <c r="L7" s="78"/>
      <c r="M7" s="78" t="s">
        <v>14</v>
      </c>
      <c r="N7" s="78"/>
      <c r="O7" s="78"/>
      <c r="P7" s="78"/>
      <c r="Q7" s="78" t="s">
        <v>106</v>
      </c>
      <c r="R7" s="78" t="s">
        <v>20</v>
      </c>
      <c r="S7" s="31"/>
      <c r="T7" s="31"/>
      <c r="U7" s="31"/>
      <c r="V7" s="31"/>
      <c r="X7" s="31"/>
    </row>
    <row r="8" spans="1:24" x14ac:dyDescent="0.3">
      <c r="A8" s="78"/>
      <c r="B8" s="78"/>
      <c r="C8" s="78" t="s">
        <v>4</v>
      </c>
      <c r="D8" s="78" t="s">
        <v>5</v>
      </c>
      <c r="E8" s="78" t="s">
        <v>7</v>
      </c>
      <c r="F8" s="78"/>
      <c r="G8" s="78" t="s">
        <v>8</v>
      </c>
      <c r="H8" s="78"/>
      <c r="I8" s="78" t="s">
        <v>9</v>
      </c>
      <c r="J8" s="78"/>
      <c r="K8" s="78" t="s">
        <v>4</v>
      </c>
      <c r="L8" s="78" t="s">
        <v>12</v>
      </c>
      <c r="M8" s="78" t="s">
        <v>15</v>
      </c>
      <c r="N8" s="78" t="s">
        <v>16</v>
      </c>
      <c r="O8" s="78" t="s">
        <v>17</v>
      </c>
      <c r="P8" s="78" t="s">
        <v>18</v>
      </c>
      <c r="Q8" s="78"/>
      <c r="R8" s="78"/>
      <c r="S8" s="31"/>
      <c r="T8" s="31"/>
      <c r="U8" s="31"/>
      <c r="V8" s="31"/>
      <c r="X8" s="31"/>
    </row>
    <row r="9" spans="1:24" ht="28" x14ac:dyDescent="0.3">
      <c r="A9" s="78"/>
      <c r="B9" s="78"/>
      <c r="C9" s="78"/>
      <c r="D9" s="78"/>
      <c r="E9" s="67" t="s">
        <v>4</v>
      </c>
      <c r="F9" s="67" t="s">
        <v>10</v>
      </c>
      <c r="G9" s="67" t="s">
        <v>4</v>
      </c>
      <c r="H9" s="67" t="s">
        <v>10</v>
      </c>
      <c r="I9" s="67" t="s">
        <v>4</v>
      </c>
      <c r="J9" s="67" t="s">
        <v>10</v>
      </c>
      <c r="K9" s="78"/>
      <c r="L9" s="78"/>
      <c r="M9" s="78"/>
      <c r="N9" s="78"/>
      <c r="O9" s="78"/>
      <c r="P9" s="78"/>
      <c r="Q9" s="78"/>
      <c r="R9" s="78"/>
      <c r="S9" s="31"/>
      <c r="T9" s="31"/>
      <c r="U9" s="31"/>
      <c r="V9" s="31"/>
      <c r="X9" s="31"/>
    </row>
    <row r="10" spans="1:24" ht="15.5" x14ac:dyDescent="0.35">
      <c r="A10" s="85" t="s">
        <v>45</v>
      </c>
      <c r="B10" s="44" t="s">
        <v>46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>
        <v>74</v>
      </c>
      <c r="T10" s="17">
        <v>1</v>
      </c>
      <c r="U10" s="31"/>
      <c r="V10" s="31"/>
      <c r="X10" s="31"/>
    </row>
    <row r="11" spans="1:24" ht="18" x14ac:dyDescent="0.4">
      <c r="A11" s="65">
        <v>1</v>
      </c>
      <c r="B11" s="13" t="s">
        <v>52</v>
      </c>
      <c r="C11" s="16">
        <v>0</v>
      </c>
      <c r="D11" s="16">
        <v>0</v>
      </c>
      <c r="E11" s="16">
        <f>S10+T10</f>
        <v>75</v>
      </c>
      <c r="F11" s="15">
        <v>3</v>
      </c>
      <c r="G11" s="16">
        <f>U11+V11</f>
        <v>129</v>
      </c>
      <c r="H11" s="15">
        <v>4</v>
      </c>
      <c r="I11" s="16">
        <f>W11+X11</f>
        <v>100</v>
      </c>
      <c r="J11" s="15">
        <v>3</v>
      </c>
      <c r="K11" s="16">
        <f>C11+E11+G11+I11</f>
        <v>304</v>
      </c>
      <c r="L11" s="16">
        <f>D11+F11+H11+J11</f>
        <v>10</v>
      </c>
      <c r="M11" s="16">
        <f>N11+O11+P11</f>
        <v>22</v>
      </c>
      <c r="N11" s="86">
        <v>3</v>
      </c>
      <c r="O11" s="22">
        <v>18</v>
      </c>
      <c r="P11" s="16">
        <v>1</v>
      </c>
      <c r="Q11" s="16">
        <v>4</v>
      </c>
      <c r="R11" s="16">
        <f>SUM(N11:Q11)</f>
        <v>26</v>
      </c>
      <c r="S11" s="17">
        <v>47</v>
      </c>
      <c r="T11" s="17">
        <v>3</v>
      </c>
      <c r="U11" s="17">
        <v>124</v>
      </c>
      <c r="V11" s="17">
        <v>5</v>
      </c>
      <c r="W11" s="17">
        <v>93</v>
      </c>
      <c r="X11" s="17">
        <v>7</v>
      </c>
    </row>
    <row r="12" spans="1:24" ht="18" x14ac:dyDescent="0.4">
      <c r="A12" s="65">
        <v>2</v>
      </c>
      <c r="B12" s="13" t="s">
        <v>53</v>
      </c>
      <c r="C12" s="16">
        <v>0</v>
      </c>
      <c r="D12" s="16">
        <v>0</v>
      </c>
      <c r="E12" s="16">
        <f t="shared" ref="E12:E34" si="0">S11+T11</f>
        <v>50</v>
      </c>
      <c r="F12" s="15">
        <v>2</v>
      </c>
      <c r="G12" s="16">
        <f t="shared" ref="G12:G34" si="1">U12+V12</f>
        <v>128</v>
      </c>
      <c r="H12" s="15">
        <v>4</v>
      </c>
      <c r="I12" s="16">
        <f>W12+X12</f>
        <v>122</v>
      </c>
      <c r="J12" s="15">
        <v>4</v>
      </c>
      <c r="K12" s="16">
        <f t="shared" ref="K12:K45" si="2">C12+E12+G12+I12</f>
        <v>300</v>
      </c>
      <c r="L12" s="16">
        <f t="shared" ref="L12:L34" si="3">D12+F12+H12+J12</f>
        <v>10</v>
      </c>
      <c r="M12" s="16">
        <f t="shared" ref="M12:M45" si="4">N12+O12+P12</f>
        <v>24</v>
      </c>
      <c r="N12" s="86">
        <v>3</v>
      </c>
      <c r="O12" s="22">
        <v>20</v>
      </c>
      <c r="P12" s="16">
        <v>1</v>
      </c>
      <c r="Q12" s="16">
        <v>5</v>
      </c>
      <c r="R12" s="16">
        <f t="shared" ref="R12:R46" si="5">SUM(N12:Q12)</f>
        <v>29</v>
      </c>
      <c r="S12" s="17">
        <v>74</v>
      </c>
      <c r="T12" s="17">
        <v>1</v>
      </c>
      <c r="U12" s="17">
        <v>118</v>
      </c>
      <c r="V12" s="17">
        <v>10</v>
      </c>
      <c r="W12" s="17">
        <v>115</v>
      </c>
      <c r="X12" s="17">
        <v>7</v>
      </c>
    </row>
    <row r="13" spans="1:24" ht="18" x14ac:dyDescent="0.4">
      <c r="A13" s="65">
        <v>3</v>
      </c>
      <c r="B13" s="13" t="s">
        <v>54</v>
      </c>
      <c r="C13" s="16">
        <v>0</v>
      </c>
      <c r="D13" s="16">
        <v>0</v>
      </c>
      <c r="E13" s="16">
        <f t="shared" si="0"/>
        <v>75</v>
      </c>
      <c r="F13" s="15">
        <v>3</v>
      </c>
      <c r="G13" s="16">
        <f t="shared" si="1"/>
        <v>104</v>
      </c>
      <c r="H13" s="15">
        <v>3</v>
      </c>
      <c r="I13" s="16">
        <f>W13+X13</f>
        <v>103</v>
      </c>
      <c r="J13" s="15">
        <v>3</v>
      </c>
      <c r="K13" s="16">
        <f t="shared" si="2"/>
        <v>282</v>
      </c>
      <c r="L13" s="16">
        <f t="shared" si="3"/>
        <v>9</v>
      </c>
      <c r="M13" s="16">
        <f t="shared" si="4"/>
        <v>21</v>
      </c>
      <c r="N13" s="86">
        <v>3</v>
      </c>
      <c r="O13" s="22">
        <v>17</v>
      </c>
      <c r="P13" s="16">
        <v>1</v>
      </c>
      <c r="Q13" s="16">
        <v>5</v>
      </c>
      <c r="R13" s="16">
        <f t="shared" si="5"/>
        <v>26</v>
      </c>
      <c r="S13" s="17">
        <v>152</v>
      </c>
      <c r="T13" s="17">
        <v>0</v>
      </c>
      <c r="U13" s="17">
        <v>98</v>
      </c>
      <c r="V13" s="17">
        <v>6</v>
      </c>
      <c r="W13" s="17">
        <v>98</v>
      </c>
      <c r="X13" s="17">
        <v>5</v>
      </c>
    </row>
    <row r="14" spans="1:24" ht="18" x14ac:dyDescent="0.4">
      <c r="A14" s="65">
        <v>4</v>
      </c>
      <c r="B14" s="13" t="s">
        <v>55</v>
      </c>
      <c r="C14" s="16">
        <v>0</v>
      </c>
      <c r="D14" s="16">
        <v>0</v>
      </c>
      <c r="E14" s="16">
        <f t="shared" si="0"/>
        <v>152</v>
      </c>
      <c r="F14" s="15">
        <v>6</v>
      </c>
      <c r="G14" s="16">
        <f t="shared" si="1"/>
        <v>142</v>
      </c>
      <c r="H14" s="15">
        <v>4</v>
      </c>
      <c r="I14" s="16">
        <f>W14+X14</f>
        <v>165</v>
      </c>
      <c r="J14" s="15">
        <v>5</v>
      </c>
      <c r="K14" s="16">
        <f t="shared" si="2"/>
        <v>459</v>
      </c>
      <c r="L14" s="16">
        <f t="shared" si="3"/>
        <v>15</v>
      </c>
      <c r="M14" s="16">
        <f t="shared" si="4"/>
        <v>33</v>
      </c>
      <c r="N14" s="86">
        <v>3</v>
      </c>
      <c r="O14" s="22">
        <v>29</v>
      </c>
      <c r="P14" s="16">
        <v>1</v>
      </c>
      <c r="Q14" s="16">
        <v>8</v>
      </c>
      <c r="R14" s="16">
        <f t="shared" si="5"/>
        <v>41</v>
      </c>
      <c r="S14" s="17">
        <v>75</v>
      </c>
      <c r="T14" s="17">
        <v>0</v>
      </c>
      <c r="U14" s="17">
        <v>141</v>
      </c>
      <c r="V14" s="17">
        <v>1</v>
      </c>
      <c r="W14" s="17">
        <v>163</v>
      </c>
      <c r="X14" s="17">
        <v>2</v>
      </c>
    </row>
    <row r="15" spans="1:24" ht="18" x14ac:dyDescent="0.4">
      <c r="A15" s="65">
        <v>5</v>
      </c>
      <c r="B15" s="13" t="s">
        <v>56</v>
      </c>
      <c r="C15" s="16">
        <v>0</v>
      </c>
      <c r="D15" s="16">
        <v>0</v>
      </c>
      <c r="E15" s="16">
        <f t="shared" si="0"/>
        <v>75</v>
      </c>
      <c r="F15" s="15">
        <v>3</v>
      </c>
      <c r="G15" s="16">
        <f t="shared" si="1"/>
        <v>110</v>
      </c>
      <c r="H15" s="15">
        <v>4</v>
      </c>
      <c r="I15" s="16">
        <f>W15+X15</f>
        <v>121</v>
      </c>
      <c r="J15" s="15">
        <v>4</v>
      </c>
      <c r="K15" s="16">
        <f t="shared" si="2"/>
        <v>306</v>
      </c>
      <c r="L15" s="16">
        <f t="shared" si="3"/>
        <v>11</v>
      </c>
      <c r="M15" s="16">
        <f t="shared" si="4"/>
        <v>26</v>
      </c>
      <c r="N15" s="86">
        <v>3</v>
      </c>
      <c r="O15" s="22">
        <v>22</v>
      </c>
      <c r="P15" s="16">
        <v>1</v>
      </c>
      <c r="Q15" s="16">
        <v>5</v>
      </c>
      <c r="R15" s="16">
        <f t="shared" si="5"/>
        <v>31</v>
      </c>
      <c r="S15" s="17">
        <v>75</v>
      </c>
      <c r="T15" s="17">
        <v>10</v>
      </c>
      <c r="U15" s="17">
        <v>108</v>
      </c>
      <c r="V15" s="17">
        <v>2</v>
      </c>
      <c r="W15" s="17">
        <v>119</v>
      </c>
      <c r="X15" s="17">
        <v>2</v>
      </c>
    </row>
    <row r="16" spans="1:24" ht="18" x14ac:dyDescent="0.4">
      <c r="A16" s="65">
        <v>6</v>
      </c>
      <c r="B16" s="13" t="s">
        <v>57</v>
      </c>
      <c r="C16" s="16">
        <v>0</v>
      </c>
      <c r="D16" s="16">
        <v>0</v>
      </c>
      <c r="E16" s="16">
        <f t="shared" si="0"/>
        <v>85</v>
      </c>
      <c r="F16" s="15">
        <v>3</v>
      </c>
      <c r="G16" s="16">
        <f t="shared" si="1"/>
        <v>94</v>
      </c>
      <c r="H16" s="15">
        <v>3</v>
      </c>
      <c r="I16" s="16">
        <f>W16+X16</f>
        <v>109</v>
      </c>
      <c r="J16" s="15">
        <v>3</v>
      </c>
      <c r="K16" s="16">
        <f t="shared" si="2"/>
        <v>288</v>
      </c>
      <c r="L16" s="16">
        <f t="shared" si="3"/>
        <v>9</v>
      </c>
      <c r="M16" s="16">
        <f t="shared" si="4"/>
        <v>21</v>
      </c>
      <c r="N16" s="86">
        <v>2</v>
      </c>
      <c r="O16" s="22">
        <v>18</v>
      </c>
      <c r="P16" s="16">
        <v>1</v>
      </c>
      <c r="Q16" s="16">
        <v>4</v>
      </c>
      <c r="R16" s="16">
        <f t="shared" si="5"/>
        <v>25</v>
      </c>
      <c r="S16" s="17">
        <v>75</v>
      </c>
      <c r="T16" s="17">
        <v>0</v>
      </c>
      <c r="U16" s="17">
        <v>89</v>
      </c>
      <c r="V16" s="17">
        <v>5</v>
      </c>
      <c r="W16" s="17">
        <v>107</v>
      </c>
      <c r="X16" s="17">
        <v>2</v>
      </c>
    </row>
    <row r="17" spans="1:24" ht="18" x14ac:dyDescent="0.4">
      <c r="A17" s="65">
        <v>7</v>
      </c>
      <c r="B17" s="13" t="s">
        <v>58</v>
      </c>
      <c r="C17" s="16">
        <v>0</v>
      </c>
      <c r="D17" s="16">
        <v>0</v>
      </c>
      <c r="E17" s="16">
        <f t="shared" si="0"/>
        <v>75</v>
      </c>
      <c r="F17" s="15">
        <v>3</v>
      </c>
      <c r="G17" s="16">
        <f t="shared" si="1"/>
        <v>98</v>
      </c>
      <c r="H17" s="15">
        <v>3</v>
      </c>
      <c r="I17" s="16">
        <f>W17+X17</f>
        <v>104</v>
      </c>
      <c r="J17" s="15">
        <v>3</v>
      </c>
      <c r="K17" s="16">
        <f t="shared" si="2"/>
        <v>277</v>
      </c>
      <c r="L17" s="16">
        <f t="shared" si="3"/>
        <v>9</v>
      </c>
      <c r="M17" s="16">
        <f t="shared" si="4"/>
        <v>21</v>
      </c>
      <c r="N17" s="86">
        <v>3</v>
      </c>
      <c r="O17" s="22">
        <v>17</v>
      </c>
      <c r="P17" s="16">
        <v>1</v>
      </c>
      <c r="Q17" s="16">
        <v>4</v>
      </c>
      <c r="R17" s="16">
        <f t="shared" si="5"/>
        <v>25</v>
      </c>
      <c r="S17" s="17">
        <v>97</v>
      </c>
      <c r="T17" s="17">
        <v>5</v>
      </c>
      <c r="U17" s="17">
        <v>96</v>
      </c>
      <c r="V17" s="17">
        <v>2</v>
      </c>
      <c r="W17" s="17">
        <v>98</v>
      </c>
      <c r="X17" s="17">
        <v>6</v>
      </c>
    </row>
    <row r="18" spans="1:24" ht="18" x14ac:dyDescent="0.4">
      <c r="A18" s="65">
        <v>8</v>
      </c>
      <c r="B18" s="13" t="s">
        <v>59</v>
      </c>
      <c r="C18" s="16">
        <v>0</v>
      </c>
      <c r="D18" s="16">
        <v>0</v>
      </c>
      <c r="E18" s="16">
        <f t="shared" si="0"/>
        <v>102</v>
      </c>
      <c r="F18" s="15">
        <v>4</v>
      </c>
      <c r="G18" s="16">
        <f t="shared" si="1"/>
        <v>126</v>
      </c>
      <c r="H18" s="15">
        <v>4</v>
      </c>
      <c r="I18" s="16">
        <f>W18+X18</f>
        <v>138</v>
      </c>
      <c r="J18" s="15">
        <v>4</v>
      </c>
      <c r="K18" s="16">
        <f t="shared" si="2"/>
        <v>366</v>
      </c>
      <c r="L18" s="16">
        <f t="shared" si="3"/>
        <v>12</v>
      </c>
      <c r="M18" s="16">
        <f t="shared" si="4"/>
        <v>28</v>
      </c>
      <c r="N18" s="86">
        <v>3</v>
      </c>
      <c r="O18" s="22">
        <v>24</v>
      </c>
      <c r="P18" s="16">
        <v>1</v>
      </c>
      <c r="Q18" s="16">
        <v>5</v>
      </c>
      <c r="R18" s="16">
        <f t="shared" si="5"/>
        <v>33</v>
      </c>
      <c r="S18" s="17">
        <v>66</v>
      </c>
      <c r="T18" s="17">
        <v>9</v>
      </c>
      <c r="U18" s="17">
        <v>122</v>
      </c>
      <c r="V18" s="17">
        <v>4</v>
      </c>
      <c r="W18" s="17">
        <v>132</v>
      </c>
      <c r="X18" s="17">
        <v>6</v>
      </c>
    </row>
    <row r="19" spans="1:24" ht="18" x14ac:dyDescent="0.4">
      <c r="A19" s="65">
        <v>9</v>
      </c>
      <c r="B19" s="13" t="s">
        <v>60</v>
      </c>
      <c r="C19" s="16">
        <v>0</v>
      </c>
      <c r="D19" s="16">
        <v>0</v>
      </c>
      <c r="E19" s="16">
        <f t="shared" si="0"/>
        <v>75</v>
      </c>
      <c r="F19" s="15">
        <v>3</v>
      </c>
      <c r="G19" s="16">
        <f t="shared" si="1"/>
        <v>130</v>
      </c>
      <c r="H19" s="15">
        <v>4</v>
      </c>
      <c r="I19" s="16">
        <f>W19+X19</f>
        <v>123</v>
      </c>
      <c r="J19" s="15">
        <v>4</v>
      </c>
      <c r="K19" s="16">
        <f t="shared" si="2"/>
        <v>328</v>
      </c>
      <c r="L19" s="16">
        <f t="shared" si="3"/>
        <v>11</v>
      </c>
      <c r="M19" s="16">
        <f t="shared" si="4"/>
        <v>26</v>
      </c>
      <c r="N19" s="86">
        <v>3</v>
      </c>
      <c r="O19" s="22">
        <v>22</v>
      </c>
      <c r="P19" s="16">
        <v>1</v>
      </c>
      <c r="Q19" s="16">
        <v>6</v>
      </c>
      <c r="R19" s="16">
        <f t="shared" si="5"/>
        <v>32</v>
      </c>
      <c r="S19" s="17">
        <v>69</v>
      </c>
      <c r="T19" s="17">
        <v>12</v>
      </c>
      <c r="U19" s="17">
        <v>120</v>
      </c>
      <c r="V19" s="17">
        <v>10</v>
      </c>
      <c r="W19" s="17">
        <v>113</v>
      </c>
      <c r="X19" s="17">
        <v>10</v>
      </c>
    </row>
    <row r="20" spans="1:24" ht="18" x14ac:dyDescent="0.4">
      <c r="A20" s="65">
        <v>10</v>
      </c>
      <c r="B20" s="13" t="s">
        <v>83</v>
      </c>
      <c r="C20" s="16">
        <v>0</v>
      </c>
      <c r="D20" s="16">
        <v>0</v>
      </c>
      <c r="E20" s="16">
        <f t="shared" si="0"/>
        <v>81</v>
      </c>
      <c r="F20" s="15">
        <v>3</v>
      </c>
      <c r="G20" s="16">
        <f t="shared" si="1"/>
        <v>150</v>
      </c>
      <c r="H20" s="15">
        <v>5</v>
      </c>
      <c r="I20" s="16">
        <f>W20+X20</f>
        <v>192</v>
      </c>
      <c r="J20" s="15">
        <v>6</v>
      </c>
      <c r="K20" s="16">
        <f t="shared" si="2"/>
        <v>423</v>
      </c>
      <c r="L20" s="16">
        <f t="shared" si="3"/>
        <v>14</v>
      </c>
      <c r="M20" s="16">
        <f t="shared" si="4"/>
        <v>32</v>
      </c>
      <c r="N20" s="86">
        <v>3</v>
      </c>
      <c r="O20" s="22">
        <v>28</v>
      </c>
      <c r="P20" s="16">
        <v>1</v>
      </c>
      <c r="Q20" s="16">
        <v>8</v>
      </c>
      <c r="R20" s="16">
        <f t="shared" si="5"/>
        <v>40</v>
      </c>
      <c r="S20" s="17">
        <v>98</v>
      </c>
      <c r="T20" s="17">
        <v>0</v>
      </c>
      <c r="U20" s="17">
        <v>129</v>
      </c>
      <c r="V20" s="17">
        <v>21</v>
      </c>
      <c r="W20" s="17">
        <v>171</v>
      </c>
      <c r="X20" s="17">
        <v>21</v>
      </c>
    </row>
    <row r="21" spans="1:24" ht="18" x14ac:dyDescent="0.4">
      <c r="A21" s="65">
        <v>11</v>
      </c>
      <c r="B21" s="13" t="s">
        <v>80</v>
      </c>
      <c r="C21" s="16">
        <v>0</v>
      </c>
      <c r="D21" s="16">
        <v>0</v>
      </c>
      <c r="E21" s="16">
        <f t="shared" si="0"/>
        <v>98</v>
      </c>
      <c r="F21" s="15">
        <v>4</v>
      </c>
      <c r="G21" s="16">
        <f t="shared" si="1"/>
        <v>128</v>
      </c>
      <c r="H21" s="15">
        <v>4</v>
      </c>
      <c r="I21" s="16">
        <f>W21+X21</f>
        <v>144</v>
      </c>
      <c r="J21" s="15">
        <v>4</v>
      </c>
      <c r="K21" s="16">
        <f t="shared" si="2"/>
        <v>370</v>
      </c>
      <c r="L21" s="16">
        <f t="shared" si="3"/>
        <v>12</v>
      </c>
      <c r="M21" s="16">
        <f t="shared" si="4"/>
        <v>29</v>
      </c>
      <c r="N21" s="86">
        <v>3</v>
      </c>
      <c r="O21" s="22">
        <v>25</v>
      </c>
      <c r="P21" s="16">
        <v>1</v>
      </c>
      <c r="Q21" s="16">
        <v>6</v>
      </c>
      <c r="R21" s="16">
        <f t="shared" si="5"/>
        <v>35</v>
      </c>
      <c r="S21" s="17">
        <v>46</v>
      </c>
      <c r="T21" s="17">
        <v>0</v>
      </c>
      <c r="U21" s="17">
        <v>122</v>
      </c>
      <c r="V21" s="17">
        <v>6</v>
      </c>
      <c r="W21" s="17">
        <v>136</v>
      </c>
      <c r="X21" s="17">
        <v>8</v>
      </c>
    </row>
    <row r="22" spans="1:24" ht="18" x14ac:dyDescent="0.4">
      <c r="A22" s="65">
        <v>12</v>
      </c>
      <c r="B22" s="13" t="s">
        <v>77</v>
      </c>
      <c r="C22" s="16">
        <v>0</v>
      </c>
      <c r="D22" s="16">
        <v>0</v>
      </c>
      <c r="E22" s="16">
        <f t="shared" si="0"/>
        <v>46</v>
      </c>
      <c r="F22" s="15">
        <v>2</v>
      </c>
      <c r="G22" s="16">
        <f t="shared" si="1"/>
        <v>118</v>
      </c>
      <c r="H22" s="15">
        <v>4</v>
      </c>
      <c r="I22" s="16">
        <f>W22+X22</f>
        <v>112</v>
      </c>
      <c r="J22" s="15">
        <v>3</v>
      </c>
      <c r="K22" s="16">
        <f t="shared" si="2"/>
        <v>276</v>
      </c>
      <c r="L22" s="16">
        <f t="shared" si="3"/>
        <v>9</v>
      </c>
      <c r="M22" s="16">
        <f t="shared" si="4"/>
        <v>21</v>
      </c>
      <c r="N22" s="86">
        <v>2</v>
      </c>
      <c r="O22" s="22">
        <v>18</v>
      </c>
      <c r="P22" s="16">
        <v>1</v>
      </c>
      <c r="Q22" s="16">
        <v>4</v>
      </c>
      <c r="R22" s="16">
        <f t="shared" si="5"/>
        <v>25</v>
      </c>
      <c r="S22" s="18">
        <v>57</v>
      </c>
      <c r="T22" s="18">
        <v>12</v>
      </c>
      <c r="U22" s="17">
        <v>114</v>
      </c>
      <c r="V22" s="17">
        <v>4</v>
      </c>
      <c r="W22" s="17">
        <v>107</v>
      </c>
      <c r="X22" s="17">
        <v>5</v>
      </c>
    </row>
    <row r="23" spans="1:24" ht="18" x14ac:dyDescent="0.4">
      <c r="A23" s="65">
        <v>13</v>
      </c>
      <c r="B23" s="13" t="s">
        <v>61</v>
      </c>
      <c r="C23" s="16">
        <v>0</v>
      </c>
      <c r="D23" s="16">
        <v>0</v>
      </c>
      <c r="E23" s="16">
        <f t="shared" si="0"/>
        <v>69</v>
      </c>
      <c r="F23" s="13">
        <v>3</v>
      </c>
      <c r="G23" s="16">
        <f t="shared" si="1"/>
        <v>98</v>
      </c>
      <c r="H23" s="13">
        <v>3</v>
      </c>
      <c r="I23" s="16">
        <f>W23+X23</f>
        <v>102</v>
      </c>
      <c r="J23" s="13">
        <v>3</v>
      </c>
      <c r="K23" s="16">
        <f t="shared" si="2"/>
        <v>269</v>
      </c>
      <c r="L23" s="16">
        <f t="shared" si="3"/>
        <v>9</v>
      </c>
      <c r="M23" s="16">
        <f t="shared" si="4"/>
        <v>22</v>
      </c>
      <c r="N23" s="86">
        <v>3</v>
      </c>
      <c r="O23" s="22">
        <v>18</v>
      </c>
      <c r="P23" s="16">
        <v>1</v>
      </c>
      <c r="Q23" s="16">
        <v>4</v>
      </c>
      <c r="R23" s="16">
        <f t="shared" si="5"/>
        <v>26</v>
      </c>
      <c r="S23" s="17">
        <v>72</v>
      </c>
      <c r="T23" s="17">
        <v>7</v>
      </c>
      <c r="U23" s="18">
        <v>93</v>
      </c>
      <c r="V23" s="18">
        <v>5</v>
      </c>
      <c r="W23" s="18">
        <v>95</v>
      </c>
      <c r="X23" s="18">
        <v>7</v>
      </c>
    </row>
    <row r="24" spans="1:24" ht="18" x14ac:dyDescent="0.4">
      <c r="A24" s="65">
        <v>14</v>
      </c>
      <c r="B24" s="13" t="s">
        <v>62</v>
      </c>
      <c r="C24" s="16">
        <v>0</v>
      </c>
      <c r="D24" s="16">
        <v>0</v>
      </c>
      <c r="E24" s="16">
        <f t="shared" si="0"/>
        <v>79</v>
      </c>
      <c r="F24" s="15">
        <v>3</v>
      </c>
      <c r="G24" s="16">
        <f t="shared" si="1"/>
        <v>161</v>
      </c>
      <c r="H24" s="15">
        <v>6</v>
      </c>
      <c r="I24" s="16">
        <f>W24+X24</f>
        <v>178</v>
      </c>
      <c r="J24" s="15">
        <v>5</v>
      </c>
      <c r="K24" s="16">
        <f t="shared" si="2"/>
        <v>418</v>
      </c>
      <c r="L24" s="16">
        <f t="shared" si="3"/>
        <v>14</v>
      </c>
      <c r="M24" s="16">
        <f t="shared" si="4"/>
        <v>32</v>
      </c>
      <c r="N24" s="86">
        <v>3</v>
      </c>
      <c r="O24" s="22">
        <v>28</v>
      </c>
      <c r="P24" s="16">
        <v>1</v>
      </c>
      <c r="Q24" s="16">
        <v>7</v>
      </c>
      <c r="R24" s="16">
        <f t="shared" si="5"/>
        <v>39</v>
      </c>
      <c r="S24" s="17">
        <v>65</v>
      </c>
      <c r="T24" s="17">
        <v>5</v>
      </c>
      <c r="U24" s="17">
        <v>158</v>
      </c>
      <c r="V24" s="17">
        <v>3</v>
      </c>
      <c r="W24" s="17">
        <v>174</v>
      </c>
      <c r="X24" s="17">
        <v>4</v>
      </c>
    </row>
    <row r="25" spans="1:24" ht="18" x14ac:dyDescent="0.4">
      <c r="A25" s="65">
        <v>15</v>
      </c>
      <c r="B25" s="13" t="s">
        <v>63</v>
      </c>
      <c r="C25" s="16">
        <v>0</v>
      </c>
      <c r="D25" s="16">
        <v>0</v>
      </c>
      <c r="E25" s="16">
        <f t="shared" si="0"/>
        <v>70</v>
      </c>
      <c r="F25" s="15">
        <v>3</v>
      </c>
      <c r="G25" s="16">
        <f t="shared" si="1"/>
        <v>100</v>
      </c>
      <c r="H25" s="15">
        <v>3</v>
      </c>
      <c r="I25" s="16">
        <f>W25+X25</f>
        <v>104</v>
      </c>
      <c r="J25" s="15">
        <v>3</v>
      </c>
      <c r="K25" s="16">
        <f t="shared" si="2"/>
        <v>274</v>
      </c>
      <c r="L25" s="16">
        <f t="shared" si="3"/>
        <v>9</v>
      </c>
      <c r="M25" s="16">
        <f t="shared" si="4"/>
        <v>22</v>
      </c>
      <c r="N25" s="86">
        <v>3</v>
      </c>
      <c r="O25" s="22">
        <v>18</v>
      </c>
      <c r="P25" s="16">
        <v>1</v>
      </c>
      <c r="Q25" s="16">
        <v>4</v>
      </c>
      <c r="R25" s="16">
        <f t="shared" si="5"/>
        <v>26</v>
      </c>
      <c r="S25" s="17">
        <v>113</v>
      </c>
      <c r="T25" s="17">
        <v>11</v>
      </c>
      <c r="U25" s="17">
        <v>96</v>
      </c>
      <c r="V25" s="17">
        <v>4</v>
      </c>
      <c r="W25" s="17">
        <v>95</v>
      </c>
      <c r="X25" s="17">
        <v>9</v>
      </c>
    </row>
    <row r="26" spans="1:24" ht="18" x14ac:dyDescent="0.4">
      <c r="A26" s="65">
        <v>16</v>
      </c>
      <c r="B26" s="13" t="s">
        <v>64</v>
      </c>
      <c r="C26" s="16">
        <v>0</v>
      </c>
      <c r="D26" s="16">
        <v>0</v>
      </c>
      <c r="E26" s="16">
        <f t="shared" si="0"/>
        <v>124</v>
      </c>
      <c r="F26" s="15">
        <v>5</v>
      </c>
      <c r="G26" s="16">
        <f t="shared" si="1"/>
        <v>182</v>
      </c>
      <c r="H26" s="15">
        <v>6</v>
      </c>
      <c r="I26" s="16">
        <f>W26+X26</f>
        <v>198</v>
      </c>
      <c r="J26" s="15">
        <v>6</v>
      </c>
      <c r="K26" s="16">
        <f t="shared" si="2"/>
        <v>504</v>
      </c>
      <c r="L26" s="16">
        <f t="shared" si="3"/>
        <v>17</v>
      </c>
      <c r="M26" s="16">
        <f t="shared" si="4"/>
        <v>38</v>
      </c>
      <c r="N26" s="86">
        <v>3</v>
      </c>
      <c r="O26" s="22">
        <v>34</v>
      </c>
      <c r="P26" s="16">
        <v>1</v>
      </c>
      <c r="Q26" s="16">
        <v>9</v>
      </c>
      <c r="R26" s="16">
        <f t="shared" si="5"/>
        <v>47</v>
      </c>
      <c r="S26" s="17">
        <v>68</v>
      </c>
      <c r="T26" s="17">
        <v>7</v>
      </c>
      <c r="U26" s="17">
        <v>170</v>
      </c>
      <c r="V26" s="17">
        <v>12</v>
      </c>
      <c r="W26" s="17">
        <v>186</v>
      </c>
      <c r="X26" s="17">
        <v>12</v>
      </c>
    </row>
    <row r="27" spans="1:24" ht="18" x14ac:dyDescent="0.4">
      <c r="A27" s="65">
        <v>17</v>
      </c>
      <c r="B27" s="13" t="s">
        <v>65</v>
      </c>
      <c r="C27" s="16">
        <v>0</v>
      </c>
      <c r="D27" s="16">
        <v>0</v>
      </c>
      <c r="E27" s="16">
        <f t="shared" si="0"/>
        <v>75</v>
      </c>
      <c r="F27" s="15">
        <v>3</v>
      </c>
      <c r="G27" s="16">
        <f t="shared" si="1"/>
        <v>131</v>
      </c>
      <c r="H27" s="15">
        <v>4</v>
      </c>
      <c r="I27" s="16">
        <f>W27+X27</f>
        <v>143</v>
      </c>
      <c r="J27" s="15">
        <v>4</v>
      </c>
      <c r="K27" s="16">
        <f t="shared" si="2"/>
        <v>349</v>
      </c>
      <c r="L27" s="16">
        <f t="shared" si="3"/>
        <v>11</v>
      </c>
      <c r="M27" s="16">
        <f t="shared" si="4"/>
        <v>26</v>
      </c>
      <c r="N27" s="86">
        <v>3</v>
      </c>
      <c r="O27" s="22">
        <v>22</v>
      </c>
      <c r="P27" s="16">
        <v>1</v>
      </c>
      <c r="Q27" s="16">
        <v>6</v>
      </c>
      <c r="R27" s="16">
        <f t="shared" si="5"/>
        <v>32</v>
      </c>
      <c r="S27" s="17">
        <v>75</v>
      </c>
      <c r="T27" s="17">
        <v>5</v>
      </c>
      <c r="U27" s="17">
        <v>122</v>
      </c>
      <c r="V27" s="17">
        <v>9</v>
      </c>
      <c r="W27" s="17">
        <v>133</v>
      </c>
      <c r="X27" s="17">
        <v>10</v>
      </c>
    </row>
    <row r="28" spans="1:24" ht="18" x14ac:dyDescent="0.4">
      <c r="A28" s="65">
        <v>18</v>
      </c>
      <c r="B28" s="13" t="s">
        <v>66</v>
      </c>
      <c r="C28" s="16">
        <v>0</v>
      </c>
      <c r="D28" s="16">
        <v>0</v>
      </c>
      <c r="E28" s="16">
        <f t="shared" si="0"/>
        <v>80</v>
      </c>
      <c r="F28" s="15">
        <v>4</v>
      </c>
      <c r="G28" s="16">
        <f t="shared" si="1"/>
        <v>123</v>
      </c>
      <c r="H28" s="15">
        <v>4</v>
      </c>
      <c r="I28" s="16">
        <f>W28+X28</f>
        <v>105</v>
      </c>
      <c r="J28" s="15">
        <v>3</v>
      </c>
      <c r="K28" s="16">
        <f t="shared" si="2"/>
        <v>308</v>
      </c>
      <c r="L28" s="16">
        <f t="shared" si="3"/>
        <v>11</v>
      </c>
      <c r="M28" s="16">
        <f t="shared" si="4"/>
        <v>26</v>
      </c>
      <c r="N28" s="86">
        <v>3</v>
      </c>
      <c r="O28" s="22">
        <v>22</v>
      </c>
      <c r="P28" s="16">
        <v>1</v>
      </c>
      <c r="Q28" s="16">
        <v>5</v>
      </c>
      <c r="R28" s="16">
        <f t="shared" si="5"/>
        <v>31</v>
      </c>
      <c r="S28" s="17">
        <v>76</v>
      </c>
      <c r="T28" s="17">
        <v>14</v>
      </c>
      <c r="U28" s="17">
        <v>122</v>
      </c>
      <c r="V28" s="17">
        <v>1</v>
      </c>
      <c r="W28" s="17">
        <v>105</v>
      </c>
      <c r="X28" s="17">
        <v>0</v>
      </c>
    </row>
    <row r="29" spans="1:24" ht="18" x14ac:dyDescent="0.4">
      <c r="A29" s="65">
        <v>19</v>
      </c>
      <c r="B29" s="13" t="s">
        <v>67</v>
      </c>
      <c r="C29" s="16">
        <v>0</v>
      </c>
      <c r="D29" s="16">
        <v>0</v>
      </c>
      <c r="E29" s="16">
        <f t="shared" si="0"/>
        <v>90</v>
      </c>
      <c r="F29" s="15">
        <v>3</v>
      </c>
      <c r="G29" s="16">
        <f t="shared" si="1"/>
        <v>116</v>
      </c>
      <c r="H29" s="15">
        <v>4</v>
      </c>
      <c r="I29" s="16">
        <f>W29+X29</f>
        <v>106</v>
      </c>
      <c r="J29" s="15">
        <v>3</v>
      </c>
      <c r="K29" s="16">
        <f t="shared" si="2"/>
        <v>312</v>
      </c>
      <c r="L29" s="16">
        <f t="shared" si="3"/>
        <v>10</v>
      </c>
      <c r="M29" s="16">
        <f t="shared" si="4"/>
        <v>23</v>
      </c>
      <c r="N29" s="86">
        <v>2</v>
      </c>
      <c r="O29" s="23">
        <v>20</v>
      </c>
      <c r="P29" s="16">
        <v>1</v>
      </c>
      <c r="Q29" s="16">
        <v>5</v>
      </c>
      <c r="R29" s="16">
        <f t="shared" si="5"/>
        <v>28</v>
      </c>
      <c r="S29" s="17">
        <v>100</v>
      </c>
      <c r="T29" s="18"/>
      <c r="U29" s="17">
        <v>107</v>
      </c>
      <c r="V29" s="17">
        <v>9</v>
      </c>
      <c r="W29" s="17">
        <v>100</v>
      </c>
      <c r="X29" s="17">
        <v>6</v>
      </c>
    </row>
    <row r="30" spans="1:24" ht="18" x14ac:dyDescent="0.4">
      <c r="A30" s="65">
        <v>20</v>
      </c>
      <c r="B30" s="13" t="s">
        <v>68</v>
      </c>
      <c r="C30" s="16">
        <v>0</v>
      </c>
      <c r="D30" s="16">
        <v>0</v>
      </c>
      <c r="E30" s="16">
        <f t="shared" si="0"/>
        <v>100</v>
      </c>
      <c r="F30" s="15">
        <v>4</v>
      </c>
      <c r="G30" s="16">
        <f t="shared" si="1"/>
        <v>146</v>
      </c>
      <c r="H30" s="15">
        <v>5</v>
      </c>
      <c r="I30" s="16">
        <f>W30+X30</f>
        <v>180</v>
      </c>
      <c r="J30" s="15">
        <v>5</v>
      </c>
      <c r="K30" s="16">
        <f t="shared" si="2"/>
        <v>426</v>
      </c>
      <c r="L30" s="16">
        <f t="shared" si="3"/>
        <v>14</v>
      </c>
      <c r="M30" s="16">
        <f t="shared" si="4"/>
        <v>32</v>
      </c>
      <c r="N30" s="86">
        <v>3</v>
      </c>
      <c r="O30" s="22">
        <v>28</v>
      </c>
      <c r="P30" s="16">
        <v>1</v>
      </c>
      <c r="Q30" s="16">
        <v>7</v>
      </c>
      <c r="R30" s="16">
        <f t="shared" si="5"/>
        <v>39</v>
      </c>
      <c r="S30" s="17">
        <v>70</v>
      </c>
      <c r="T30" s="17">
        <v>2</v>
      </c>
      <c r="U30" s="17">
        <v>143</v>
      </c>
      <c r="V30" s="17">
        <v>3</v>
      </c>
      <c r="W30" s="17">
        <v>170</v>
      </c>
      <c r="X30" s="17">
        <v>10</v>
      </c>
    </row>
    <row r="31" spans="1:24" ht="18" x14ac:dyDescent="0.4">
      <c r="A31" s="65">
        <v>21</v>
      </c>
      <c r="B31" s="13" t="s">
        <v>69</v>
      </c>
      <c r="C31" s="16">
        <v>0</v>
      </c>
      <c r="D31" s="16">
        <v>0</v>
      </c>
      <c r="E31" s="16">
        <f t="shared" si="0"/>
        <v>72</v>
      </c>
      <c r="F31" s="15">
        <v>3</v>
      </c>
      <c r="G31" s="16">
        <f t="shared" si="1"/>
        <v>113</v>
      </c>
      <c r="H31" s="15">
        <v>4</v>
      </c>
      <c r="I31" s="16">
        <f>W31+X31</f>
        <v>120</v>
      </c>
      <c r="J31" s="15">
        <v>4</v>
      </c>
      <c r="K31" s="16">
        <f t="shared" si="2"/>
        <v>305</v>
      </c>
      <c r="L31" s="16">
        <f t="shared" si="3"/>
        <v>11</v>
      </c>
      <c r="M31" s="16">
        <f t="shared" si="4"/>
        <v>26</v>
      </c>
      <c r="N31" s="86">
        <v>3</v>
      </c>
      <c r="O31" s="22">
        <v>22</v>
      </c>
      <c r="P31" s="16">
        <v>1</v>
      </c>
      <c r="Q31" s="16">
        <v>5</v>
      </c>
      <c r="R31" s="16">
        <f t="shared" si="5"/>
        <v>31</v>
      </c>
      <c r="S31" s="17">
        <v>60</v>
      </c>
      <c r="T31" s="17">
        <v>3</v>
      </c>
      <c r="U31" s="17">
        <v>110</v>
      </c>
      <c r="V31" s="17">
        <v>3</v>
      </c>
      <c r="W31" s="17">
        <v>116</v>
      </c>
      <c r="X31" s="17">
        <v>4</v>
      </c>
    </row>
    <row r="32" spans="1:24" ht="18" x14ac:dyDescent="0.4">
      <c r="A32" s="65">
        <v>22</v>
      </c>
      <c r="B32" s="13" t="s">
        <v>70</v>
      </c>
      <c r="C32" s="16">
        <v>0</v>
      </c>
      <c r="D32" s="16">
        <v>0</v>
      </c>
      <c r="E32" s="16">
        <f t="shared" si="0"/>
        <v>63</v>
      </c>
      <c r="F32" s="15">
        <v>3</v>
      </c>
      <c r="G32" s="16">
        <f t="shared" si="1"/>
        <v>116</v>
      </c>
      <c r="H32" s="15">
        <v>4</v>
      </c>
      <c r="I32" s="16">
        <f>W32+X32</f>
        <v>127</v>
      </c>
      <c r="J32" s="15">
        <v>4</v>
      </c>
      <c r="K32" s="16">
        <f t="shared" si="2"/>
        <v>306</v>
      </c>
      <c r="L32" s="16">
        <f t="shared" si="3"/>
        <v>11</v>
      </c>
      <c r="M32" s="16">
        <f t="shared" si="4"/>
        <v>25</v>
      </c>
      <c r="N32" s="86">
        <v>3</v>
      </c>
      <c r="O32" s="22">
        <v>21</v>
      </c>
      <c r="P32" s="16">
        <v>1</v>
      </c>
      <c r="Q32" s="16">
        <v>5</v>
      </c>
      <c r="R32" s="16">
        <f t="shared" si="5"/>
        <v>30</v>
      </c>
      <c r="S32" s="17">
        <v>71</v>
      </c>
      <c r="T32" s="17">
        <v>2</v>
      </c>
      <c r="U32" s="17">
        <v>110</v>
      </c>
      <c r="V32" s="17">
        <v>6</v>
      </c>
      <c r="W32" s="17">
        <v>115</v>
      </c>
      <c r="X32" s="17">
        <v>12</v>
      </c>
    </row>
    <row r="33" spans="1:24" ht="18" x14ac:dyDescent="0.4">
      <c r="A33" s="65">
        <v>23</v>
      </c>
      <c r="B33" s="13" t="s">
        <v>71</v>
      </c>
      <c r="C33" s="16">
        <v>0</v>
      </c>
      <c r="D33" s="16">
        <v>0</v>
      </c>
      <c r="E33" s="16">
        <f>S32+T32</f>
        <v>73</v>
      </c>
      <c r="F33" s="15">
        <v>3</v>
      </c>
      <c r="G33" s="16">
        <f t="shared" si="1"/>
        <v>141</v>
      </c>
      <c r="H33" s="15">
        <v>4</v>
      </c>
      <c r="I33" s="16">
        <f>W33+X33</f>
        <v>147</v>
      </c>
      <c r="J33" s="15">
        <v>4</v>
      </c>
      <c r="K33" s="16">
        <f t="shared" si="2"/>
        <v>361</v>
      </c>
      <c r="L33" s="16">
        <f t="shared" si="3"/>
        <v>11</v>
      </c>
      <c r="M33" s="16">
        <f t="shared" si="4"/>
        <v>25</v>
      </c>
      <c r="N33" s="86">
        <v>2</v>
      </c>
      <c r="O33" s="22">
        <v>22</v>
      </c>
      <c r="P33" s="16">
        <v>1</v>
      </c>
      <c r="Q33" s="16">
        <v>6</v>
      </c>
      <c r="R33" s="16">
        <f t="shared" si="5"/>
        <v>31</v>
      </c>
      <c r="S33" s="17">
        <v>53</v>
      </c>
      <c r="T33" s="17">
        <v>2</v>
      </c>
      <c r="U33" s="17">
        <v>135</v>
      </c>
      <c r="V33" s="17">
        <v>6</v>
      </c>
      <c r="W33" s="17">
        <v>142</v>
      </c>
      <c r="X33" s="17">
        <v>5</v>
      </c>
    </row>
    <row r="34" spans="1:24" ht="18" x14ac:dyDescent="0.4">
      <c r="A34" s="65">
        <v>24</v>
      </c>
      <c r="B34" s="13" t="s">
        <v>72</v>
      </c>
      <c r="C34" s="16">
        <v>0</v>
      </c>
      <c r="D34" s="16">
        <v>0</v>
      </c>
      <c r="E34" s="16">
        <f t="shared" si="0"/>
        <v>55</v>
      </c>
      <c r="F34" s="15">
        <v>2</v>
      </c>
      <c r="G34" s="16">
        <f t="shared" si="1"/>
        <v>184</v>
      </c>
      <c r="H34" s="15">
        <v>5</v>
      </c>
      <c r="I34" s="16">
        <f>W34+X34</f>
        <v>157</v>
      </c>
      <c r="J34" s="15">
        <v>5</v>
      </c>
      <c r="K34" s="16">
        <f t="shared" si="2"/>
        <v>396</v>
      </c>
      <c r="L34" s="16">
        <f t="shared" si="3"/>
        <v>12</v>
      </c>
      <c r="M34" s="16">
        <f t="shared" si="4"/>
        <v>28</v>
      </c>
      <c r="N34" s="86">
        <v>3</v>
      </c>
      <c r="O34" s="22">
        <v>24</v>
      </c>
      <c r="P34" s="16">
        <v>1</v>
      </c>
      <c r="Q34" s="16">
        <v>6</v>
      </c>
      <c r="R34" s="16">
        <f t="shared" si="5"/>
        <v>34</v>
      </c>
      <c r="S34" s="31"/>
      <c r="T34" s="31"/>
      <c r="U34" s="17">
        <v>173</v>
      </c>
      <c r="V34" s="17">
        <v>11</v>
      </c>
      <c r="W34" s="17">
        <v>142</v>
      </c>
      <c r="X34" s="17">
        <v>15</v>
      </c>
    </row>
    <row r="35" spans="1:24" ht="19" customHeight="1" x14ac:dyDescent="0.3">
      <c r="A35" s="85" t="s">
        <v>47</v>
      </c>
      <c r="B35" s="44" t="s">
        <v>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31"/>
      <c r="T35" s="31"/>
      <c r="U35" s="31"/>
      <c r="V35" s="31"/>
      <c r="X35" s="31"/>
    </row>
    <row r="36" spans="1:24" x14ac:dyDescent="0.3">
      <c r="A36" s="65">
        <v>1</v>
      </c>
      <c r="B36" s="84" t="s">
        <v>96</v>
      </c>
      <c r="C36" s="16">
        <v>53</v>
      </c>
      <c r="D36" s="16">
        <v>2</v>
      </c>
      <c r="E36" s="16">
        <v>80</v>
      </c>
      <c r="F36" s="16">
        <v>3</v>
      </c>
      <c r="G36" s="16">
        <v>78</v>
      </c>
      <c r="H36" s="16">
        <v>3</v>
      </c>
      <c r="I36" s="16">
        <v>105</v>
      </c>
      <c r="J36" s="16">
        <v>3</v>
      </c>
      <c r="K36" s="16">
        <f t="shared" si="2"/>
        <v>316</v>
      </c>
      <c r="L36" s="16">
        <f>W36+F36+H36+J36</f>
        <v>9</v>
      </c>
      <c r="M36" s="16">
        <f t="shared" si="4"/>
        <v>0</v>
      </c>
      <c r="N36" s="16"/>
      <c r="O36" s="16"/>
      <c r="P36" s="16"/>
      <c r="Q36" s="16">
        <v>31</v>
      </c>
      <c r="R36" s="16">
        <f t="shared" si="5"/>
        <v>31</v>
      </c>
      <c r="S36" s="31"/>
      <c r="T36" s="31"/>
      <c r="U36" s="31"/>
      <c r="V36" s="31"/>
      <c r="X36" s="31"/>
    </row>
    <row r="37" spans="1:24" x14ac:dyDescent="0.3">
      <c r="A37" s="65">
        <v>2</v>
      </c>
      <c r="B37" s="84" t="s">
        <v>97</v>
      </c>
      <c r="C37" s="16">
        <v>31</v>
      </c>
      <c r="D37" s="16">
        <v>2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f t="shared" si="2"/>
        <v>31</v>
      </c>
      <c r="L37" s="16">
        <f>W37+F37+H37+J37</f>
        <v>0</v>
      </c>
      <c r="M37" s="16">
        <f t="shared" si="4"/>
        <v>0</v>
      </c>
      <c r="N37" s="16"/>
      <c r="O37" s="16"/>
      <c r="P37" s="16"/>
      <c r="Q37" s="16">
        <v>4</v>
      </c>
      <c r="R37" s="16">
        <f t="shared" si="5"/>
        <v>4</v>
      </c>
      <c r="S37" s="31"/>
      <c r="T37" s="31"/>
      <c r="U37" s="31"/>
      <c r="V37" s="31"/>
      <c r="X37" s="31"/>
    </row>
    <row r="38" spans="1:24" x14ac:dyDescent="0.3">
      <c r="A38" s="65">
        <v>3</v>
      </c>
      <c r="B38" s="84" t="s">
        <v>98</v>
      </c>
      <c r="C38" s="16">
        <v>30</v>
      </c>
      <c r="D38" s="16">
        <v>1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f t="shared" si="2"/>
        <v>30</v>
      </c>
      <c r="L38" s="16">
        <f>W38+F38+H38+J38</f>
        <v>0</v>
      </c>
      <c r="M38" s="16">
        <f t="shared" si="4"/>
        <v>0</v>
      </c>
      <c r="N38" s="16"/>
      <c r="O38" s="16"/>
      <c r="P38" s="16"/>
      <c r="Q38" s="16">
        <v>3</v>
      </c>
      <c r="R38" s="16">
        <f t="shared" si="5"/>
        <v>3</v>
      </c>
      <c r="S38" s="31"/>
      <c r="T38" s="31"/>
      <c r="U38" s="31"/>
      <c r="V38" s="31"/>
      <c r="X38" s="31"/>
    </row>
    <row r="39" spans="1:24" x14ac:dyDescent="0.3">
      <c r="A39" s="65">
        <v>4</v>
      </c>
      <c r="B39" s="84" t="s">
        <v>99</v>
      </c>
      <c r="C39" s="16">
        <v>11</v>
      </c>
      <c r="D39" s="16">
        <v>1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f t="shared" si="2"/>
        <v>11</v>
      </c>
      <c r="L39" s="16">
        <f>W39+F39+H39+J39</f>
        <v>0</v>
      </c>
      <c r="M39" s="16">
        <f t="shared" si="4"/>
        <v>0</v>
      </c>
      <c r="N39" s="16"/>
      <c r="O39" s="16"/>
      <c r="P39" s="16"/>
      <c r="Q39" s="16">
        <v>2</v>
      </c>
      <c r="R39" s="16">
        <f t="shared" si="5"/>
        <v>2</v>
      </c>
      <c r="S39" s="31"/>
      <c r="T39" s="31"/>
      <c r="U39" s="31"/>
      <c r="V39" s="31"/>
      <c r="X39" s="31"/>
    </row>
    <row r="40" spans="1:24" x14ac:dyDescent="0.3">
      <c r="A40" s="65">
        <v>5</v>
      </c>
      <c r="B40" s="84" t="s">
        <v>100</v>
      </c>
      <c r="C40" s="16">
        <v>20</v>
      </c>
      <c r="D40" s="16">
        <v>1</v>
      </c>
      <c r="E40" s="16">
        <v>25</v>
      </c>
      <c r="F40" s="16">
        <v>1</v>
      </c>
      <c r="G40" s="16">
        <v>0</v>
      </c>
      <c r="H40" s="16">
        <v>0</v>
      </c>
      <c r="I40" s="16">
        <v>20</v>
      </c>
      <c r="J40" s="16">
        <v>1</v>
      </c>
      <c r="K40" s="16">
        <f t="shared" si="2"/>
        <v>65</v>
      </c>
      <c r="L40" s="16">
        <f>W40+F40+H40+J40</f>
        <v>2</v>
      </c>
      <c r="M40" s="16">
        <f t="shared" si="4"/>
        <v>0</v>
      </c>
      <c r="N40" s="16"/>
      <c r="O40" s="16"/>
      <c r="P40" s="16"/>
      <c r="Q40" s="16">
        <v>2</v>
      </c>
      <c r="R40" s="16">
        <f t="shared" si="5"/>
        <v>2</v>
      </c>
      <c r="S40" s="31"/>
      <c r="T40" s="31"/>
      <c r="U40" s="31"/>
      <c r="V40" s="31"/>
      <c r="X40" s="31"/>
    </row>
    <row r="41" spans="1:24" x14ac:dyDescent="0.3">
      <c r="A41" s="65">
        <v>6</v>
      </c>
      <c r="B41" s="84" t="s">
        <v>101</v>
      </c>
      <c r="C41" s="16">
        <v>40</v>
      </c>
      <c r="D41" s="16">
        <v>2</v>
      </c>
      <c r="E41" s="16">
        <v>20</v>
      </c>
      <c r="F41" s="16">
        <v>1</v>
      </c>
      <c r="G41" s="16">
        <v>0</v>
      </c>
      <c r="H41" s="16">
        <v>0</v>
      </c>
      <c r="I41" s="16">
        <v>0</v>
      </c>
      <c r="J41" s="16">
        <v>0</v>
      </c>
      <c r="K41" s="16">
        <f t="shared" si="2"/>
        <v>60</v>
      </c>
      <c r="L41" s="16">
        <f>W41+F41+H41+J41</f>
        <v>1</v>
      </c>
      <c r="M41" s="16">
        <f t="shared" si="4"/>
        <v>0</v>
      </c>
      <c r="N41" s="16"/>
      <c r="O41" s="16"/>
      <c r="P41" s="16"/>
      <c r="Q41" s="16">
        <v>2</v>
      </c>
      <c r="R41" s="16">
        <f t="shared" si="5"/>
        <v>2</v>
      </c>
      <c r="S41" s="31"/>
      <c r="T41" s="31"/>
      <c r="U41" s="31"/>
      <c r="V41" s="31"/>
      <c r="X41" s="31"/>
    </row>
    <row r="42" spans="1:24" x14ac:dyDescent="0.3">
      <c r="A42" s="65">
        <v>7</v>
      </c>
      <c r="B42" s="84" t="s">
        <v>102</v>
      </c>
      <c r="C42" s="16">
        <v>20</v>
      </c>
      <c r="D42" s="16">
        <v>1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f t="shared" si="2"/>
        <v>20</v>
      </c>
      <c r="L42" s="16">
        <f>W42+F42+H42+J42</f>
        <v>0</v>
      </c>
      <c r="M42" s="16">
        <f t="shared" si="4"/>
        <v>0</v>
      </c>
      <c r="N42" s="16"/>
      <c r="O42" s="16"/>
      <c r="P42" s="16"/>
      <c r="Q42" s="16">
        <v>7</v>
      </c>
      <c r="R42" s="16">
        <f t="shared" si="5"/>
        <v>7</v>
      </c>
      <c r="S42" s="31"/>
      <c r="T42" s="31"/>
      <c r="U42" s="31"/>
      <c r="V42" s="31"/>
      <c r="X42" s="31"/>
    </row>
    <row r="43" spans="1:24" x14ac:dyDescent="0.3">
      <c r="A43" s="65">
        <v>8</v>
      </c>
      <c r="B43" s="84" t="s">
        <v>103</v>
      </c>
      <c r="C43" s="16">
        <v>40</v>
      </c>
      <c r="D43" s="16">
        <v>2</v>
      </c>
      <c r="E43" s="16">
        <v>15</v>
      </c>
      <c r="F43" s="16">
        <v>1</v>
      </c>
      <c r="G43" s="16">
        <v>20</v>
      </c>
      <c r="H43" s="16">
        <v>1</v>
      </c>
      <c r="I43" s="16">
        <v>0</v>
      </c>
      <c r="J43" s="16">
        <v>0</v>
      </c>
      <c r="K43" s="16">
        <f t="shared" si="2"/>
        <v>75</v>
      </c>
      <c r="L43" s="16">
        <f>W43+F43+H43+J43</f>
        <v>2</v>
      </c>
      <c r="M43" s="16">
        <f t="shared" si="4"/>
        <v>0</v>
      </c>
      <c r="N43" s="16"/>
      <c r="O43" s="16"/>
      <c r="P43" s="16"/>
      <c r="Q43" s="16">
        <v>8</v>
      </c>
      <c r="R43" s="16">
        <f t="shared" si="5"/>
        <v>8</v>
      </c>
      <c r="S43" s="31"/>
      <c r="T43" s="31"/>
      <c r="U43" s="31"/>
      <c r="V43" s="31"/>
      <c r="X43" s="31"/>
    </row>
    <row r="44" spans="1:24" x14ac:dyDescent="0.3">
      <c r="A44" s="65">
        <v>9</v>
      </c>
      <c r="B44" s="84" t="s">
        <v>104</v>
      </c>
      <c r="C44" s="16">
        <v>17</v>
      </c>
      <c r="D44" s="16">
        <v>1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f t="shared" si="2"/>
        <v>17</v>
      </c>
      <c r="L44" s="16">
        <f>W44+F44+H44+J44</f>
        <v>0</v>
      </c>
      <c r="M44" s="16">
        <f t="shared" si="4"/>
        <v>0</v>
      </c>
      <c r="N44" s="16"/>
      <c r="O44" s="16"/>
      <c r="P44" s="16"/>
      <c r="Q44" s="16">
        <v>2</v>
      </c>
      <c r="R44" s="16">
        <f t="shared" si="5"/>
        <v>2</v>
      </c>
      <c r="S44" s="31"/>
      <c r="T44" s="31"/>
      <c r="U44" s="31"/>
      <c r="V44" s="31"/>
      <c r="X44" s="31"/>
    </row>
    <row r="45" spans="1:24" x14ac:dyDescent="0.3">
      <c r="A45" s="65">
        <v>10</v>
      </c>
      <c r="B45" s="84" t="s">
        <v>105</v>
      </c>
      <c r="C45" s="16">
        <v>20</v>
      </c>
      <c r="D45" s="16">
        <v>1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f t="shared" si="2"/>
        <v>20</v>
      </c>
      <c r="L45" s="16">
        <f>W45+F45+H45+J45</f>
        <v>0</v>
      </c>
      <c r="M45" s="16">
        <f t="shared" si="4"/>
        <v>0</v>
      </c>
      <c r="N45" s="16"/>
      <c r="O45" s="16"/>
      <c r="P45" s="16"/>
      <c r="Q45" s="16">
        <v>2</v>
      </c>
      <c r="R45" s="16">
        <f t="shared" si="5"/>
        <v>2</v>
      </c>
      <c r="S45" s="31"/>
      <c r="T45" s="31"/>
      <c r="U45" s="31"/>
      <c r="V45" s="31"/>
      <c r="X45" s="31"/>
    </row>
    <row r="46" spans="1:24" ht="19.5" customHeight="1" x14ac:dyDescent="0.3">
      <c r="A46" s="44"/>
      <c r="B46" s="44" t="s">
        <v>20</v>
      </c>
      <c r="C46" s="85">
        <f>SUM(C11:C45)</f>
        <v>282</v>
      </c>
      <c r="D46" s="85">
        <f t="shared" ref="D46:Q46" si="6">SUM(D11:D45)</f>
        <v>14</v>
      </c>
      <c r="E46" s="85">
        <f t="shared" si="6"/>
        <v>2079</v>
      </c>
      <c r="F46" s="85">
        <f t="shared" si="6"/>
        <v>84</v>
      </c>
      <c r="G46" s="85">
        <f t="shared" si="6"/>
        <v>3166</v>
      </c>
      <c r="H46" s="85">
        <f t="shared" si="6"/>
        <v>102</v>
      </c>
      <c r="I46" s="85">
        <f t="shared" si="6"/>
        <v>3325</v>
      </c>
      <c r="J46" s="85">
        <f t="shared" si="6"/>
        <v>99</v>
      </c>
      <c r="K46" s="85">
        <f t="shared" si="6"/>
        <v>8852</v>
      </c>
      <c r="L46" s="85">
        <f t="shared" si="6"/>
        <v>285</v>
      </c>
      <c r="M46" s="85">
        <f t="shared" si="6"/>
        <v>629</v>
      </c>
      <c r="N46" s="85">
        <f t="shared" si="6"/>
        <v>68</v>
      </c>
      <c r="O46" s="85">
        <f t="shared" si="6"/>
        <v>537</v>
      </c>
      <c r="P46" s="85">
        <f t="shared" si="6"/>
        <v>24</v>
      </c>
      <c r="Q46" s="85">
        <f t="shared" si="6"/>
        <v>196</v>
      </c>
      <c r="R46" s="85">
        <f t="shared" si="5"/>
        <v>825</v>
      </c>
      <c r="S46" s="31"/>
      <c r="T46" s="31"/>
      <c r="U46" s="31"/>
      <c r="V46" s="31"/>
      <c r="X46" s="31"/>
    </row>
  </sheetData>
  <mergeCells count="24">
    <mergeCell ref="A1:C1"/>
    <mergeCell ref="A3:R3"/>
    <mergeCell ref="A4:R4"/>
    <mergeCell ref="M6:R6"/>
    <mergeCell ref="Q7:Q9"/>
    <mergeCell ref="M7:P7"/>
    <mergeCell ref="M8:M9"/>
    <mergeCell ref="N8:N9"/>
    <mergeCell ref="O8:O9"/>
    <mergeCell ref="P8:P9"/>
    <mergeCell ref="R7:R9"/>
    <mergeCell ref="B6:B9"/>
    <mergeCell ref="A6:A9"/>
    <mergeCell ref="C6:L6"/>
    <mergeCell ref="K7:L7"/>
    <mergeCell ref="K8:K9"/>
    <mergeCell ref="L8:L9"/>
    <mergeCell ref="E8:F8"/>
    <mergeCell ref="G8:H8"/>
    <mergeCell ref="I8:J8"/>
    <mergeCell ref="C7:D7"/>
    <mergeCell ref="E7:J7"/>
    <mergeCell ref="D8:D9"/>
    <mergeCell ref="C8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workbookViewId="0">
      <selection activeCell="B5" sqref="B5:B7"/>
    </sheetView>
  </sheetViews>
  <sheetFormatPr defaultRowHeight="14.5" x14ac:dyDescent="0.35"/>
  <cols>
    <col min="1" max="1" width="5.7265625" style="36" customWidth="1"/>
    <col min="2" max="2" width="19.453125" style="36" customWidth="1"/>
    <col min="3" max="12" width="5.36328125" style="36" customWidth="1"/>
    <col min="13" max="13" width="6.36328125" style="36" customWidth="1"/>
    <col min="14" max="14" width="5.453125" style="36" customWidth="1"/>
    <col min="15" max="20" width="8.7265625" style="36"/>
    <col min="21" max="22" width="8.7265625" style="32"/>
    <col min="23" max="16384" width="8.7265625" style="36"/>
  </cols>
  <sheetData>
    <row r="1" spans="1:22" s="35" customFormat="1" ht="14" x14ac:dyDescent="0.3">
      <c r="A1" s="75" t="s">
        <v>73</v>
      </c>
      <c r="B1" s="75"/>
      <c r="C1" s="75"/>
      <c r="T1" s="34" t="s">
        <v>40</v>
      </c>
      <c r="U1" s="31"/>
      <c r="V1" s="31"/>
    </row>
    <row r="2" spans="1:22" s="35" customFormat="1" ht="14" x14ac:dyDescent="0.3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31"/>
      <c r="V2" s="31"/>
    </row>
    <row r="3" spans="1:22" x14ac:dyDescent="0.35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5" spans="1:22" x14ac:dyDescent="0.35">
      <c r="A5" s="78" t="s">
        <v>0</v>
      </c>
      <c r="B5" s="78" t="s">
        <v>1</v>
      </c>
      <c r="C5" s="39"/>
      <c r="D5" s="39"/>
      <c r="E5" s="78" t="s">
        <v>2</v>
      </c>
      <c r="F5" s="78"/>
      <c r="G5" s="78"/>
      <c r="H5" s="78"/>
      <c r="I5" s="78"/>
      <c r="J5" s="78"/>
      <c r="K5" s="78"/>
      <c r="L5" s="78"/>
      <c r="M5" s="78"/>
      <c r="N5" s="78"/>
      <c r="O5" s="78" t="s">
        <v>13</v>
      </c>
      <c r="P5" s="78"/>
      <c r="Q5" s="78"/>
      <c r="R5" s="78"/>
      <c r="S5" s="78"/>
      <c r="T5" s="78"/>
      <c r="U5" s="31"/>
      <c r="V5" s="31"/>
    </row>
    <row r="6" spans="1:22" ht="28" x14ac:dyDescent="0.35">
      <c r="A6" s="78"/>
      <c r="B6" s="78"/>
      <c r="C6" s="39" t="s">
        <v>24</v>
      </c>
      <c r="D6" s="39"/>
      <c r="E6" s="39" t="s">
        <v>25</v>
      </c>
      <c r="F6" s="39"/>
      <c r="G6" s="39" t="s">
        <v>26</v>
      </c>
      <c r="H6" s="39"/>
      <c r="I6" s="39" t="s">
        <v>27</v>
      </c>
      <c r="J6" s="39"/>
      <c r="K6" s="78" t="s">
        <v>28</v>
      </c>
      <c r="L6" s="78"/>
      <c r="M6" s="78" t="s">
        <v>20</v>
      </c>
      <c r="N6" s="78"/>
      <c r="O6" s="78" t="s">
        <v>14</v>
      </c>
      <c r="P6" s="78"/>
      <c r="Q6" s="78"/>
      <c r="R6" s="78"/>
      <c r="S6" s="78" t="s">
        <v>19</v>
      </c>
      <c r="T6" s="78" t="s">
        <v>20</v>
      </c>
      <c r="U6" s="31"/>
      <c r="V6" s="31"/>
    </row>
    <row r="7" spans="1:22" ht="28" x14ac:dyDescent="0.35">
      <c r="A7" s="78"/>
      <c r="B7" s="78"/>
      <c r="C7" s="39" t="s">
        <v>29</v>
      </c>
      <c r="D7" s="39" t="s">
        <v>10</v>
      </c>
      <c r="E7" s="39" t="s">
        <v>29</v>
      </c>
      <c r="F7" s="39" t="s">
        <v>10</v>
      </c>
      <c r="G7" s="39" t="s">
        <v>29</v>
      </c>
      <c r="H7" s="39" t="s">
        <v>10</v>
      </c>
      <c r="I7" s="39" t="s">
        <v>29</v>
      </c>
      <c r="J7" s="39" t="s">
        <v>10</v>
      </c>
      <c r="K7" s="39" t="s">
        <v>29</v>
      </c>
      <c r="L7" s="39" t="s">
        <v>10</v>
      </c>
      <c r="M7" s="39" t="s">
        <v>29</v>
      </c>
      <c r="N7" s="39" t="s">
        <v>10</v>
      </c>
      <c r="O7" s="39" t="s">
        <v>15</v>
      </c>
      <c r="P7" s="39" t="s">
        <v>30</v>
      </c>
      <c r="Q7" s="39" t="s">
        <v>17</v>
      </c>
      <c r="R7" s="39" t="s">
        <v>18</v>
      </c>
      <c r="S7" s="78"/>
      <c r="T7" s="78"/>
      <c r="U7" s="31"/>
      <c r="V7" s="31"/>
    </row>
    <row r="8" spans="1:22" x14ac:dyDescent="0.35">
      <c r="A8" s="40" t="s">
        <v>45</v>
      </c>
      <c r="B8" s="41" t="s">
        <v>46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6"/>
      <c r="P8" s="16"/>
      <c r="Q8" s="16"/>
      <c r="R8" s="16"/>
      <c r="S8" s="16"/>
      <c r="T8" s="16"/>
      <c r="U8" s="31"/>
      <c r="V8" s="31"/>
    </row>
    <row r="9" spans="1:22" ht="15.5" x14ac:dyDescent="0.35">
      <c r="A9" s="42">
        <v>1</v>
      </c>
      <c r="B9" s="13" t="s">
        <v>79</v>
      </c>
      <c r="C9" s="15">
        <v>117</v>
      </c>
      <c r="D9" s="15">
        <v>4</v>
      </c>
      <c r="E9" s="15">
        <v>94</v>
      </c>
      <c r="F9" s="15">
        <v>4</v>
      </c>
      <c r="G9" s="15">
        <v>96</v>
      </c>
      <c r="H9" s="15">
        <v>4</v>
      </c>
      <c r="I9" s="15">
        <v>103</v>
      </c>
      <c r="J9" s="15">
        <v>4</v>
      </c>
      <c r="K9" s="15">
        <v>74</v>
      </c>
      <c r="L9" s="15">
        <v>3</v>
      </c>
      <c r="M9" s="14">
        <f>C9+E9+G9+I9+K9</f>
        <v>484</v>
      </c>
      <c r="N9" s="14">
        <f>D9+F9+H9+J9+L9</f>
        <v>19</v>
      </c>
      <c r="O9" s="16">
        <f>P9+Q9+R9</f>
        <v>28</v>
      </c>
      <c r="P9" s="28">
        <v>2</v>
      </c>
      <c r="Q9" s="27">
        <f>U9+V9</f>
        <v>24</v>
      </c>
      <c r="R9" s="30">
        <v>2</v>
      </c>
      <c r="S9" s="16">
        <v>0</v>
      </c>
      <c r="T9" s="16">
        <f>SUM(P9:S9)</f>
        <v>28</v>
      </c>
      <c r="U9" s="33">
        <v>23</v>
      </c>
      <c r="V9" s="31">
        <v>1</v>
      </c>
    </row>
    <row r="10" spans="1:22" ht="15.5" x14ac:dyDescent="0.35">
      <c r="A10" s="42">
        <v>2</v>
      </c>
      <c r="B10" s="13" t="s">
        <v>53</v>
      </c>
      <c r="C10" s="15">
        <v>151</v>
      </c>
      <c r="D10" s="15">
        <v>4</v>
      </c>
      <c r="E10" s="15">
        <v>113</v>
      </c>
      <c r="F10" s="15">
        <v>4</v>
      </c>
      <c r="G10" s="15">
        <v>111</v>
      </c>
      <c r="H10" s="15">
        <v>3</v>
      </c>
      <c r="I10" s="15">
        <v>126</v>
      </c>
      <c r="J10" s="15">
        <v>4</v>
      </c>
      <c r="K10" s="15">
        <v>95</v>
      </c>
      <c r="L10" s="15">
        <v>3</v>
      </c>
      <c r="M10" s="14">
        <f t="shared" ref="M10:M33" si="0">C10+E10+G10+I10+K10</f>
        <v>596</v>
      </c>
      <c r="N10" s="14">
        <f t="shared" ref="N10:N33" si="1">D10+F10+H10+J10+L10</f>
        <v>18</v>
      </c>
      <c r="O10" s="16">
        <f t="shared" ref="O10:O33" si="2">P10+Q10+R10</f>
        <v>26</v>
      </c>
      <c r="P10" s="28">
        <v>2</v>
      </c>
      <c r="Q10" s="27">
        <f t="shared" ref="Q10:Q33" si="3">U10+V10</f>
        <v>22</v>
      </c>
      <c r="R10" s="30">
        <v>2</v>
      </c>
      <c r="S10" s="16">
        <v>0</v>
      </c>
      <c r="T10" s="16">
        <f t="shared" ref="T10:T33" si="4">SUM(P10:S10)</f>
        <v>26</v>
      </c>
      <c r="U10" s="33">
        <v>21</v>
      </c>
      <c r="V10" s="31">
        <v>1</v>
      </c>
    </row>
    <row r="11" spans="1:22" ht="15.5" x14ac:dyDescent="0.35">
      <c r="A11" s="42">
        <v>3</v>
      </c>
      <c r="B11" s="13" t="s">
        <v>54</v>
      </c>
      <c r="C11" s="15">
        <v>116</v>
      </c>
      <c r="D11" s="15">
        <v>3</v>
      </c>
      <c r="E11" s="15">
        <v>114</v>
      </c>
      <c r="F11" s="15">
        <v>4</v>
      </c>
      <c r="G11" s="15">
        <v>99</v>
      </c>
      <c r="H11" s="15">
        <v>3</v>
      </c>
      <c r="I11" s="15">
        <v>128</v>
      </c>
      <c r="J11" s="15">
        <v>4</v>
      </c>
      <c r="K11" s="15">
        <v>111</v>
      </c>
      <c r="L11" s="15">
        <v>3</v>
      </c>
      <c r="M11" s="14">
        <f t="shared" si="0"/>
        <v>568</v>
      </c>
      <c r="N11" s="14">
        <f t="shared" si="1"/>
        <v>17</v>
      </c>
      <c r="O11" s="16">
        <f t="shared" si="2"/>
        <v>26</v>
      </c>
      <c r="P11" s="28">
        <v>2</v>
      </c>
      <c r="Q11" s="27">
        <f t="shared" si="3"/>
        <v>22</v>
      </c>
      <c r="R11" s="30">
        <v>2</v>
      </c>
      <c r="S11" s="16">
        <v>0</v>
      </c>
      <c r="T11" s="16">
        <f t="shared" si="4"/>
        <v>26</v>
      </c>
      <c r="U11" s="33">
        <v>21</v>
      </c>
      <c r="V11" s="31">
        <v>1</v>
      </c>
    </row>
    <row r="12" spans="1:22" ht="15.5" x14ac:dyDescent="0.35">
      <c r="A12" s="42">
        <v>4</v>
      </c>
      <c r="B12" s="13" t="s">
        <v>55</v>
      </c>
      <c r="C12" s="15">
        <v>150</v>
      </c>
      <c r="D12" s="15">
        <v>5</v>
      </c>
      <c r="E12" s="15">
        <v>108</v>
      </c>
      <c r="F12" s="15">
        <v>4</v>
      </c>
      <c r="G12" s="15">
        <v>118</v>
      </c>
      <c r="H12" s="15">
        <v>4</v>
      </c>
      <c r="I12" s="15">
        <v>109</v>
      </c>
      <c r="J12" s="15">
        <v>3</v>
      </c>
      <c r="K12" s="15">
        <v>91</v>
      </c>
      <c r="L12" s="15">
        <v>3</v>
      </c>
      <c r="M12" s="14">
        <f t="shared" si="0"/>
        <v>576</v>
      </c>
      <c r="N12" s="14">
        <f t="shared" si="1"/>
        <v>19</v>
      </c>
      <c r="O12" s="16">
        <f t="shared" si="2"/>
        <v>29</v>
      </c>
      <c r="P12" s="28">
        <v>2</v>
      </c>
      <c r="Q12" s="27">
        <f t="shared" si="3"/>
        <v>25</v>
      </c>
      <c r="R12" s="30">
        <v>2</v>
      </c>
      <c r="S12" s="16">
        <v>0</v>
      </c>
      <c r="T12" s="16">
        <f t="shared" si="4"/>
        <v>29</v>
      </c>
      <c r="U12" s="33">
        <v>24</v>
      </c>
      <c r="V12" s="31">
        <v>1</v>
      </c>
    </row>
    <row r="13" spans="1:22" ht="15.5" x14ac:dyDescent="0.35">
      <c r="A13" s="42">
        <v>5</v>
      </c>
      <c r="B13" s="13" t="s">
        <v>56</v>
      </c>
      <c r="C13" s="15">
        <v>130</v>
      </c>
      <c r="D13" s="15">
        <v>4</v>
      </c>
      <c r="E13" s="15">
        <v>110</v>
      </c>
      <c r="F13" s="15">
        <v>4</v>
      </c>
      <c r="G13" s="15">
        <v>95</v>
      </c>
      <c r="H13" s="15">
        <v>3</v>
      </c>
      <c r="I13" s="15">
        <v>81</v>
      </c>
      <c r="J13" s="15">
        <v>3</v>
      </c>
      <c r="K13" s="15">
        <v>68</v>
      </c>
      <c r="L13" s="15">
        <v>2</v>
      </c>
      <c r="M13" s="14">
        <f t="shared" si="0"/>
        <v>484</v>
      </c>
      <c r="N13" s="14">
        <f t="shared" si="1"/>
        <v>16</v>
      </c>
      <c r="O13" s="16">
        <f t="shared" si="2"/>
        <v>22</v>
      </c>
      <c r="P13" s="28">
        <v>2</v>
      </c>
      <c r="Q13" s="27">
        <f t="shared" si="3"/>
        <v>19</v>
      </c>
      <c r="R13" s="30">
        <v>1</v>
      </c>
      <c r="S13" s="16">
        <v>0</v>
      </c>
      <c r="T13" s="16">
        <f t="shared" si="4"/>
        <v>22</v>
      </c>
      <c r="U13" s="33">
        <v>18</v>
      </c>
      <c r="V13" s="31">
        <v>1</v>
      </c>
    </row>
    <row r="14" spans="1:22" ht="15.5" x14ac:dyDescent="0.35">
      <c r="A14" s="42">
        <v>6</v>
      </c>
      <c r="B14" s="13" t="s">
        <v>57</v>
      </c>
      <c r="C14" s="15">
        <v>94</v>
      </c>
      <c r="D14" s="15">
        <v>3</v>
      </c>
      <c r="E14" s="15">
        <v>66</v>
      </c>
      <c r="F14" s="15">
        <v>2</v>
      </c>
      <c r="G14" s="15">
        <v>94</v>
      </c>
      <c r="H14" s="15">
        <v>3</v>
      </c>
      <c r="I14" s="15">
        <v>82</v>
      </c>
      <c r="J14" s="15">
        <v>3</v>
      </c>
      <c r="K14" s="15">
        <v>94</v>
      </c>
      <c r="L14" s="15">
        <v>3</v>
      </c>
      <c r="M14" s="14">
        <f t="shared" si="0"/>
        <v>430</v>
      </c>
      <c r="N14" s="14">
        <f t="shared" si="1"/>
        <v>14</v>
      </c>
      <c r="O14" s="16">
        <f t="shared" si="2"/>
        <v>21</v>
      </c>
      <c r="P14" s="28">
        <v>2</v>
      </c>
      <c r="Q14" s="27">
        <f t="shared" si="3"/>
        <v>17</v>
      </c>
      <c r="R14" s="30">
        <v>2</v>
      </c>
      <c r="S14" s="16">
        <v>0</v>
      </c>
      <c r="T14" s="16">
        <f t="shared" si="4"/>
        <v>21</v>
      </c>
      <c r="U14" s="33">
        <v>16</v>
      </c>
      <c r="V14" s="31">
        <v>1</v>
      </c>
    </row>
    <row r="15" spans="1:22" ht="15.5" x14ac:dyDescent="0.35">
      <c r="A15" s="42">
        <v>7</v>
      </c>
      <c r="B15" s="13" t="s">
        <v>58</v>
      </c>
      <c r="C15" s="15">
        <v>105</v>
      </c>
      <c r="D15" s="15">
        <v>3</v>
      </c>
      <c r="E15" s="15">
        <v>91</v>
      </c>
      <c r="F15" s="15">
        <v>3</v>
      </c>
      <c r="G15" s="15">
        <v>84</v>
      </c>
      <c r="H15" s="15">
        <v>3</v>
      </c>
      <c r="I15" s="15">
        <v>103</v>
      </c>
      <c r="J15" s="15">
        <v>3</v>
      </c>
      <c r="K15" s="15">
        <v>96</v>
      </c>
      <c r="L15" s="15">
        <v>3</v>
      </c>
      <c r="M15" s="14">
        <f t="shared" si="0"/>
        <v>479</v>
      </c>
      <c r="N15" s="14">
        <f t="shared" si="1"/>
        <v>15</v>
      </c>
      <c r="O15" s="16">
        <f t="shared" si="2"/>
        <v>24</v>
      </c>
      <c r="P15" s="28">
        <v>2</v>
      </c>
      <c r="Q15" s="27">
        <f t="shared" si="3"/>
        <v>20</v>
      </c>
      <c r="R15" s="30">
        <v>2</v>
      </c>
      <c r="S15" s="16">
        <v>0</v>
      </c>
      <c r="T15" s="16">
        <f t="shared" si="4"/>
        <v>24</v>
      </c>
      <c r="U15" s="33">
        <v>19</v>
      </c>
      <c r="V15" s="31">
        <v>1</v>
      </c>
    </row>
    <row r="16" spans="1:22" ht="15.5" x14ac:dyDescent="0.35">
      <c r="A16" s="42">
        <v>8</v>
      </c>
      <c r="B16" s="13" t="s">
        <v>59</v>
      </c>
      <c r="C16" s="15">
        <v>145</v>
      </c>
      <c r="D16" s="15">
        <v>5</v>
      </c>
      <c r="E16" s="15">
        <v>108</v>
      </c>
      <c r="F16" s="15">
        <v>4</v>
      </c>
      <c r="G16" s="15">
        <v>139</v>
      </c>
      <c r="H16" s="15">
        <v>4</v>
      </c>
      <c r="I16" s="15">
        <v>130</v>
      </c>
      <c r="J16" s="15">
        <v>4</v>
      </c>
      <c r="K16" s="15">
        <v>101</v>
      </c>
      <c r="L16" s="15">
        <v>3</v>
      </c>
      <c r="M16" s="14">
        <f t="shared" si="0"/>
        <v>623</v>
      </c>
      <c r="N16" s="14">
        <f t="shared" si="1"/>
        <v>20</v>
      </c>
      <c r="O16" s="16">
        <f t="shared" si="2"/>
        <v>32</v>
      </c>
      <c r="P16" s="29">
        <v>3</v>
      </c>
      <c r="Q16" s="27">
        <f t="shared" si="3"/>
        <v>26</v>
      </c>
      <c r="R16" s="30">
        <v>3</v>
      </c>
      <c r="S16" s="16">
        <v>0</v>
      </c>
      <c r="T16" s="16">
        <f t="shared" si="4"/>
        <v>32</v>
      </c>
      <c r="U16" s="33">
        <v>25</v>
      </c>
      <c r="V16" s="31">
        <v>1</v>
      </c>
    </row>
    <row r="17" spans="1:22" ht="15.5" x14ac:dyDescent="0.35">
      <c r="A17" s="42">
        <v>9</v>
      </c>
      <c r="B17" s="13" t="s">
        <v>74</v>
      </c>
      <c r="C17" s="15">
        <v>131</v>
      </c>
      <c r="D17" s="15">
        <v>4</v>
      </c>
      <c r="E17" s="15">
        <v>125</v>
      </c>
      <c r="F17" s="15">
        <v>4</v>
      </c>
      <c r="G17" s="15">
        <v>125</v>
      </c>
      <c r="H17" s="15">
        <v>5</v>
      </c>
      <c r="I17" s="15">
        <v>102</v>
      </c>
      <c r="J17" s="15">
        <v>4</v>
      </c>
      <c r="K17" s="15">
        <v>82</v>
      </c>
      <c r="L17" s="15">
        <v>3</v>
      </c>
      <c r="M17" s="14">
        <f t="shared" si="0"/>
        <v>565</v>
      </c>
      <c r="N17" s="14">
        <f t="shared" si="1"/>
        <v>20</v>
      </c>
      <c r="O17" s="16">
        <f t="shared" si="2"/>
        <v>31</v>
      </c>
      <c r="P17" s="29">
        <v>2</v>
      </c>
      <c r="Q17" s="27">
        <f t="shared" si="3"/>
        <v>27</v>
      </c>
      <c r="R17" s="30">
        <v>2</v>
      </c>
      <c r="S17" s="16">
        <v>0</v>
      </c>
      <c r="T17" s="16">
        <f t="shared" si="4"/>
        <v>31</v>
      </c>
      <c r="U17" s="33">
        <v>26</v>
      </c>
      <c r="V17" s="31">
        <v>1</v>
      </c>
    </row>
    <row r="18" spans="1:22" ht="15.5" x14ac:dyDescent="0.35">
      <c r="A18" s="42">
        <v>10</v>
      </c>
      <c r="B18" s="13" t="s">
        <v>75</v>
      </c>
      <c r="C18" s="37">
        <v>150</v>
      </c>
      <c r="D18" s="37">
        <v>4</v>
      </c>
      <c r="E18" s="37">
        <v>178</v>
      </c>
      <c r="F18" s="37">
        <v>6</v>
      </c>
      <c r="G18" s="37">
        <v>230</v>
      </c>
      <c r="H18" s="37">
        <v>7</v>
      </c>
      <c r="I18" s="37">
        <v>223</v>
      </c>
      <c r="J18" s="37">
        <v>7</v>
      </c>
      <c r="K18" s="37">
        <v>169</v>
      </c>
      <c r="L18" s="37">
        <v>5</v>
      </c>
      <c r="M18" s="14">
        <f t="shared" si="0"/>
        <v>950</v>
      </c>
      <c r="N18" s="14">
        <f t="shared" si="1"/>
        <v>29</v>
      </c>
      <c r="O18" s="16">
        <f t="shared" si="2"/>
        <v>45</v>
      </c>
      <c r="P18" s="28">
        <v>3</v>
      </c>
      <c r="Q18" s="27">
        <f t="shared" si="3"/>
        <v>39</v>
      </c>
      <c r="R18" s="30">
        <v>3</v>
      </c>
      <c r="S18" s="16">
        <v>0</v>
      </c>
      <c r="T18" s="16">
        <f t="shared" si="4"/>
        <v>45</v>
      </c>
      <c r="U18" s="33">
        <v>38</v>
      </c>
      <c r="V18" s="31">
        <v>1</v>
      </c>
    </row>
    <row r="19" spans="1:22" ht="15.5" x14ac:dyDescent="0.35">
      <c r="A19" s="42">
        <v>11</v>
      </c>
      <c r="B19" s="13" t="s">
        <v>76</v>
      </c>
      <c r="C19" s="15">
        <v>136</v>
      </c>
      <c r="D19" s="15">
        <v>4</v>
      </c>
      <c r="E19" s="15">
        <v>62</v>
      </c>
      <c r="F19" s="15">
        <v>2</v>
      </c>
      <c r="G19" s="15">
        <v>62</v>
      </c>
      <c r="H19" s="15">
        <v>2</v>
      </c>
      <c r="I19" s="15">
        <v>75</v>
      </c>
      <c r="J19" s="15">
        <v>2</v>
      </c>
      <c r="K19" s="15">
        <v>57</v>
      </c>
      <c r="L19" s="15">
        <v>2</v>
      </c>
      <c r="M19" s="14">
        <f t="shared" si="0"/>
        <v>392</v>
      </c>
      <c r="N19" s="14">
        <f t="shared" si="1"/>
        <v>12</v>
      </c>
      <c r="O19" s="16">
        <f t="shared" si="2"/>
        <v>20</v>
      </c>
      <c r="P19" s="28">
        <v>2</v>
      </c>
      <c r="Q19" s="27">
        <f t="shared" si="3"/>
        <v>16</v>
      </c>
      <c r="R19" s="30">
        <v>2</v>
      </c>
      <c r="S19" s="16">
        <v>0</v>
      </c>
      <c r="T19" s="16">
        <f t="shared" si="4"/>
        <v>20</v>
      </c>
      <c r="U19" s="33">
        <v>15</v>
      </c>
      <c r="V19" s="31">
        <v>1</v>
      </c>
    </row>
    <row r="20" spans="1:22" ht="15.5" x14ac:dyDescent="0.35">
      <c r="A20" s="42">
        <v>12</v>
      </c>
      <c r="B20" s="13" t="s">
        <v>80</v>
      </c>
      <c r="C20" s="15">
        <v>148</v>
      </c>
      <c r="D20" s="15">
        <v>5</v>
      </c>
      <c r="E20" s="15">
        <v>108</v>
      </c>
      <c r="F20" s="15">
        <v>4</v>
      </c>
      <c r="G20" s="15">
        <v>122</v>
      </c>
      <c r="H20" s="15">
        <v>4</v>
      </c>
      <c r="I20" s="15">
        <v>124</v>
      </c>
      <c r="J20" s="15">
        <v>4</v>
      </c>
      <c r="K20" s="15">
        <v>98</v>
      </c>
      <c r="L20" s="15">
        <v>4</v>
      </c>
      <c r="M20" s="14">
        <f t="shared" si="0"/>
        <v>600</v>
      </c>
      <c r="N20" s="14">
        <f t="shared" si="1"/>
        <v>21</v>
      </c>
      <c r="O20" s="16">
        <f t="shared" si="2"/>
        <v>35</v>
      </c>
      <c r="P20" s="29">
        <v>2</v>
      </c>
      <c r="Q20" s="27">
        <f t="shared" si="3"/>
        <v>30</v>
      </c>
      <c r="R20" s="30">
        <v>3</v>
      </c>
      <c r="S20" s="16">
        <v>0</v>
      </c>
      <c r="T20" s="16">
        <f t="shared" si="4"/>
        <v>35</v>
      </c>
      <c r="U20" s="33">
        <v>29</v>
      </c>
      <c r="V20" s="31">
        <v>1</v>
      </c>
    </row>
    <row r="21" spans="1:22" ht="15.5" x14ac:dyDescent="0.35">
      <c r="A21" s="42">
        <v>13</v>
      </c>
      <c r="B21" s="13" t="s">
        <v>77</v>
      </c>
      <c r="C21" s="15">
        <v>135</v>
      </c>
      <c r="D21" s="15">
        <v>4</v>
      </c>
      <c r="E21" s="15">
        <v>97</v>
      </c>
      <c r="F21" s="15">
        <v>3</v>
      </c>
      <c r="G21" s="15">
        <v>86</v>
      </c>
      <c r="H21" s="15">
        <v>3</v>
      </c>
      <c r="I21" s="15">
        <v>85</v>
      </c>
      <c r="J21" s="15">
        <v>3</v>
      </c>
      <c r="K21" s="15">
        <v>83</v>
      </c>
      <c r="L21" s="15">
        <v>3</v>
      </c>
      <c r="M21" s="14">
        <f t="shared" si="0"/>
        <v>486</v>
      </c>
      <c r="N21" s="14">
        <f t="shared" si="1"/>
        <v>16</v>
      </c>
      <c r="O21" s="16">
        <f t="shared" si="2"/>
        <v>25</v>
      </c>
      <c r="P21" s="28">
        <v>2</v>
      </c>
      <c r="Q21" s="27">
        <f t="shared" si="3"/>
        <v>21</v>
      </c>
      <c r="R21" s="30">
        <v>2</v>
      </c>
      <c r="S21" s="16">
        <v>0</v>
      </c>
      <c r="T21" s="16">
        <f t="shared" si="4"/>
        <v>25</v>
      </c>
      <c r="U21" s="33">
        <v>20</v>
      </c>
      <c r="V21" s="31">
        <v>1</v>
      </c>
    </row>
    <row r="22" spans="1:22" ht="15.5" x14ac:dyDescent="0.35">
      <c r="A22" s="42">
        <v>14</v>
      </c>
      <c r="B22" s="13" t="s">
        <v>61</v>
      </c>
      <c r="C22" s="15">
        <v>118</v>
      </c>
      <c r="D22" s="15">
        <v>4</v>
      </c>
      <c r="E22" s="15">
        <v>89</v>
      </c>
      <c r="F22" s="15">
        <v>3</v>
      </c>
      <c r="G22" s="15">
        <v>91</v>
      </c>
      <c r="H22" s="15">
        <v>3</v>
      </c>
      <c r="I22" s="15">
        <v>84</v>
      </c>
      <c r="J22" s="15">
        <v>3</v>
      </c>
      <c r="K22" s="15">
        <v>95</v>
      </c>
      <c r="L22" s="15">
        <v>3</v>
      </c>
      <c r="M22" s="14">
        <f t="shared" si="0"/>
        <v>477</v>
      </c>
      <c r="N22" s="14">
        <f t="shared" si="1"/>
        <v>16</v>
      </c>
      <c r="O22" s="16">
        <f t="shared" si="2"/>
        <v>24</v>
      </c>
      <c r="P22" s="28">
        <v>2</v>
      </c>
      <c r="Q22" s="27">
        <f t="shared" si="3"/>
        <v>20</v>
      </c>
      <c r="R22" s="30">
        <v>2</v>
      </c>
      <c r="S22" s="16">
        <v>0</v>
      </c>
      <c r="T22" s="16">
        <f t="shared" si="4"/>
        <v>24</v>
      </c>
      <c r="U22" s="33">
        <v>19</v>
      </c>
      <c r="V22" s="31">
        <v>1</v>
      </c>
    </row>
    <row r="23" spans="1:22" ht="15.5" x14ac:dyDescent="0.35">
      <c r="A23" s="42">
        <v>15</v>
      </c>
      <c r="B23" s="13" t="s">
        <v>62</v>
      </c>
      <c r="C23" s="15">
        <v>196</v>
      </c>
      <c r="D23" s="15">
        <v>6</v>
      </c>
      <c r="E23" s="15">
        <v>170</v>
      </c>
      <c r="F23" s="15">
        <v>5</v>
      </c>
      <c r="G23" s="15">
        <v>174</v>
      </c>
      <c r="H23" s="15">
        <v>5</v>
      </c>
      <c r="I23" s="15">
        <v>179</v>
      </c>
      <c r="J23" s="15">
        <v>5</v>
      </c>
      <c r="K23" s="15">
        <v>143</v>
      </c>
      <c r="L23" s="15">
        <v>5</v>
      </c>
      <c r="M23" s="14">
        <f t="shared" si="0"/>
        <v>862</v>
      </c>
      <c r="N23" s="14">
        <f t="shared" si="1"/>
        <v>26</v>
      </c>
      <c r="O23" s="16">
        <f t="shared" si="2"/>
        <v>36</v>
      </c>
      <c r="P23" s="28">
        <v>2</v>
      </c>
      <c r="Q23" s="27">
        <f t="shared" si="3"/>
        <v>32</v>
      </c>
      <c r="R23" s="30">
        <v>2</v>
      </c>
      <c r="S23" s="16">
        <v>0</v>
      </c>
      <c r="T23" s="16">
        <f t="shared" si="4"/>
        <v>36</v>
      </c>
      <c r="U23" s="33">
        <v>31</v>
      </c>
      <c r="V23" s="31">
        <v>1</v>
      </c>
    </row>
    <row r="24" spans="1:22" ht="15.5" x14ac:dyDescent="0.35">
      <c r="A24" s="42">
        <v>16</v>
      </c>
      <c r="B24" s="13" t="s">
        <v>63</v>
      </c>
      <c r="C24" s="15">
        <v>106</v>
      </c>
      <c r="D24" s="15">
        <v>3</v>
      </c>
      <c r="E24" s="15">
        <v>86</v>
      </c>
      <c r="F24" s="15">
        <v>3</v>
      </c>
      <c r="G24" s="15">
        <v>98</v>
      </c>
      <c r="H24" s="15">
        <v>3</v>
      </c>
      <c r="I24" s="15">
        <v>107</v>
      </c>
      <c r="J24" s="15">
        <v>3</v>
      </c>
      <c r="K24" s="15">
        <v>94</v>
      </c>
      <c r="L24" s="15">
        <v>3</v>
      </c>
      <c r="M24" s="14">
        <f t="shared" si="0"/>
        <v>491</v>
      </c>
      <c r="N24" s="14">
        <f t="shared" si="1"/>
        <v>15</v>
      </c>
      <c r="O24" s="16">
        <f t="shared" si="2"/>
        <v>24</v>
      </c>
      <c r="P24" s="28">
        <v>2</v>
      </c>
      <c r="Q24" s="27">
        <f t="shared" si="3"/>
        <v>20</v>
      </c>
      <c r="R24" s="30">
        <v>2</v>
      </c>
      <c r="S24" s="16">
        <v>0</v>
      </c>
      <c r="T24" s="16">
        <f t="shared" si="4"/>
        <v>24</v>
      </c>
      <c r="U24" s="33">
        <v>19</v>
      </c>
      <c r="V24" s="31">
        <v>1</v>
      </c>
    </row>
    <row r="25" spans="1:22" ht="15.5" x14ac:dyDescent="0.35">
      <c r="A25" s="42">
        <v>17</v>
      </c>
      <c r="B25" s="13" t="s">
        <v>64</v>
      </c>
      <c r="C25" s="15">
        <v>194</v>
      </c>
      <c r="D25" s="15">
        <v>6</v>
      </c>
      <c r="E25" s="15">
        <v>133</v>
      </c>
      <c r="F25" s="15">
        <v>5</v>
      </c>
      <c r="G25" s="15">
        <v>153</v>
      </c>
      <c r="H25" s="15">
        <v>5</v>
      </c>
      <c r="I25" s="15">
        <v>158</v>
      </c>
      <c r="J25" s="15">
        <v>5</v>
      </c>
      <c r="K25" s="15">
        <v>140</v>
      </c>
      <c r="L25" s="15">
        <v>5</v>
      </c>
      <c r="M25" s="14">
        <f t="shared" si="0"/>
        <v>778</v>
      </c>
      <c r="N25" s="14">
        <f t="shared" si="1"/>
        <v>26</v>
      </c>
      <c r="O25" s="16">
        <f t="shared" si="2"/>
        <v>39</v>
      </c>
      <c r="P25" s="29">
        <v>2</v>
      </c>
      <c r="Q25" s="27">
        <f t="shared" si="3"/>
        <v>34</v>
      </c>
      <c r="R25" s="30">
        <v>3</v>
      </c>
      <c r="S25" s="16">
        <v>0</v>
      </c>
      <c r="T25" s="16">
        <f t="shared" si="4"/>
        <v>39</v>
      </c>
      <c r="U25" s="33">
        <v>33</v>
      </c>
      <c r="V25" s="31">
        <v>1</v>
      </c>
    </row>
    <row r="26" spans="1:22" ht="15.5" x14ac:dyDescent="0.35">
      <c r="A26" s="42">
        <v>18</v>
      </c>
      <c r="B26" s="13" t="s">
        <v>65</v>
      </c>
      <c r="C26" s="15">
        <v>179</v>
      </c>
      <c r="D26" s="15">
        <v>5</v>
      </c>
      <c r="E26" s="15">
        <v>101</v>
      </c>
      <c r="F26" s="15">
        <v>3</v>
      </c>
      <c r="G26" s="15">
        <v>138</v>
      </c>
      <c r="H26" s="15">
        <v>4</v>
      </c>
      <c r="I26" s="15">
        <v>138</v>
      </c>
      <c r="J26" s="15">
        <v>4</v>
      </c>
      <c r="K26" s="15">
        <v>114</v>
      </c>
      <c r="L26" s="15">
        <v>4</v>
      </c>
      <c r="M26" s="14">
        <f t="shared" si="0"/>
        <v>670</v>
      </c>
      <c r="N26" s="14">
        <f t="shared" si="1"/>
        <v>20</v>
      </c>
      <c r="O26" s="16">
        <f t="shared" si="2"/>
        <v>29</v>
      </c>
      <c r="P26" s="29">
        <v>2</v>
      </c>
      <c r="Q26" s="27">
        <f t="shared" si="3"/>
        <v>25</v>
      </c>
      <c r="R26" s="30">
        <v>2</v>
      </c>
      <c r="S26" s="16">
        <v>0</v>
      </c>
      <c r="T26" s="16">
        <f t="shared" si="4"/>
        <v>29</v>
      </c>
      <c r="U26" s="33">
        <v>24</v>
      </c>
      <c r="V26" s="31">
        <v>1</v>
      </c>
    </row>
    <row r="27" spans="1:22" ht="15.5" x14ac:dyDescent="0.35">
      <c r="A27" s="42">
        <v>19</v>
      </c>
      <c r="B27" s="13" t="s">
        <v>66</v>
      </c>
      <c r="C27" s="24">
        <v>146</v>
      </c>
      <c r="D27" s="24">
        <v>4</v>
      </c>
      <c r="E27" s="24">
        <v>91</v>
      </c>
      <c r="F27" s="24">
        <v>3</v>
      </c>
      <c r="G27" s="24">
        <v>165</v>
      </c>
      <c r="H27" s="24">
        <v>5</v>
      </c>
      <c r="I27" s="24">
        <v>138</v>
      </c>
      <c r="J27" s="24">
        <v>4</v>
      </c>
      <c r="K27" s="24">
        <v>120</v>
      </c>
      <c r="L27" s="24">
        <v>4</v>
      </c>
      <c r="M27" s="14">
        <f t="shared" si="0"/>
        <v>660</v>
      </c>
      <c r="N27" s="14">
        <f t="shared" si="1"/>
        <v>20</v>
      </c>
      <c r="O27" s="16">
        <f t="shared" si="2"/>
        <v>31</v>
      </c>
      <c r="P27" s="28">
        <v>2</v>
      </c>
      <c r="Q27" s="27">
        <f t="shared" si="3"/>
        <v>26</v>
      </c>
      <c r="R27" s="30">
        <v>3</v>
      </c>
      <c r="S27" s="16">
        <v>0</v>
      </c>
      <c r="T27" s="16">
        <f t="shared" si="4"/>
        <v>31</v>
      </c>
      <c r="U27" s="33">
        <v>25</v>
      </c>
      <c r="V27" s="31">
        <v>1</v>
      </c>
    </row>
    <row r="28" spans="1:22" ht="15.5" x14ac:dyDescent="0.35">
      <c r="A28" s="42">
        <v>20</v>
      </c>
      <c r="B28" s="13" t="s">
        <v>67</v>
      </c>
      <c r="C28" s="15">
        <v>111</v>
      </c>
      <c r="D28" s="15">
        <v>4</v>
      </c>
      <c r="E28" s="15">
        <v>93</v>
      </c>
      <c r="F28" s="15">
        <v>3</v>
      </c>
      <c r="G28" s="15">
        <v>72</v>
      </c>
      <c r="H28" s="15">
        <v>3</v>
      </c>
      <c r="I28" s="15">
        <v>107</v>
      </c>
      <c r="J28" s="15">
        <v>3</v>
      </c>
      <c r="K28" s="15">
        <v>67</v>
      </c>
      <c r="L28" s="15">
        <v>2</v>
      </c>
      <c r="M28" s="14">
        <f t="shared" si="0"/>
        <v>450</v>
      </c>
      <c r="N28" s="14">
        <f t="shared" si="1"/>
        <v>15</v>
      </c>
      <c r="O28" s="16">
        <f t="shared" si="2"/>
        <v>25</v>
      </c>
      <c r="P28" s="29">
        <v>2</v>
      </c>
      <c r="Q28" s="27">
        <f t="shared" si="3"/>
        <v>21</v>
      </c>
      <c r="R28" s="30">
        <v>2</v>
      </c>
      <c r="S28" s="16">
        <v>0</v>
      </c>
      <c r="T28" s="16">
        <f t="shared" si="4"/>
        <v>25</v>
      </c>
      <c r="U28" s="33">
        <v>20</v>
      </c>
      <c r="V28" s="31">
        <v>1</v>
      </c>
    </row>
    <row r="29" spans="1:22" ht="15.5" x14ac:dyDescent="0.35">
      <c r="A29" s="42">
        <v>21</v>
      </c>
      <c r="B29" s="13" t="s">
        <v>68</v>
      </c>
      <c r="C29" s="15">
        <v>141</v>
      </c>
      <c r="D29" s="15">
        <v>4</v>
      </c>
      <c r="E29" s="15">
        <v>127</v>
      </c>
      <c r="F29" s="15">
        <v>4</v>
      </c>
      <c r="G29" s="15">
        <v>144</v>
      </c>
      <c r="H29" s="15">
        <v>4</v>
      </c>
      <c r="I29" s="15">
        <v>141</v>
      </c>
      <c r="J29" s="15">
        <v>4</v>
      </c>
      <c r="K29" s="15">
        <v>102</v>
      </c>
      <c r="L29" s="15">
        <v>3</v>
      </c>
      <c r="M29" s="14">
        <f t="shared" si="0"/>
        <v>655</v>
      </c>
      <c r="N29" s="14">
        <f t="shared" si="1"/>
        <v>19</v>
      </c>
      <c r="O29" s="16">
        <f t="shared" si="2"/>
        <v>30</v>
      </c>
      <c r="P29" s="29">
        <v>2</v>
      </c>
      <c r="Q29" s="27">
        <f t="shared" si="3"/>
        <v>26</v>
      </c>
      <c r="R29" s="30">
        <v>2</v>
      </c>
      <c r="S29" s="16">
        <v>0</v>
      </c>
      <c r="T29" s="16">
        <f t="shared" si="4"/>
        <v>30</v>
      </c>
      <c r="U29" s="33">
        <v>25</v>
      </c>
      <c r="V29" s="31">
        <v>1</v>
      </c>
    </row>
    <row r="30" spans="1:22" ht="15.5" x14ac:dyDescent="0.35">
      <c r="A30" s="42">
        <v>22</v>
      </c>
      <c r="B30" s="13" t="s">
        <v>81</v>
      </c>
      <c r="C30" s="15">
        <v>139</v>
      </c>
      <c r="D30" s="15">
        <v>5</v>
      </c>
      <c r="E30" s="15">
        <v>93</v>
      </c>
      <c r="F30" s="15">
        <v>3</v>
      </c>
      <c r="G30" s="15">
        <v>106</v>
      </c>
      <c r="H30" s="15">
        <v>4</v>
      </c>
      <c r="I30" s="15">
        <v>118</v>
      </c>
      <c r="J30" s="15">
        <v>4</v>
      </c>
      <c r="K30" s="15">
        <v>79</v>
      </c>
      <c r="L30" s="15">
        <v>2</v>
      </c>
      <c r="M30" s="14">
        <f t="shared" si="0"/>
        <v>535</v>
      </c>
      <c r="N30" s="14">
        <f t="shared" si="1"/>
        <v>18</v>
      </c>
      <c r="O30" s="16">
        <f t="shared" si="2"/>
        <v>30</v>
      </c>
      <c r="P30" s="29">
        <v>2</v>
      </c>
      <c r="Q30" s="27">
        <f t="shared" si="3"/>
        <v>26</v>
      </c>
      <c r="R30" s="30">
        <v>2</v>
      </c>
      <c r="S30" s="16">
        <v>0</v>
      </c>
      <c r="T30" s="16">
        <f t="shared" si="4"/>
        <v>30</v>
      </c>
      <c r="U30" s="33">
        <v>25</v>
      </c>
      <c r="V30" s="31">
        <v>1</v>
      </c>
    </row>
    <row r="31" spans="1:22" ht="15.5" x14ac:dyDescent="0.35">
      <c r="A31" s="42">
        <v>23</v>
      </c>
      <c r="B31" s="13" t="s">
        <v>70</v>
      </c>
      <c r="C31" s="15">
        <v>128</v>
      </c>
      <c r="D31" s="15">
        <v>4</v>
      </c>
      <c r="E31" s="15">
        <v>96</v>
      </c>
      <c r="F31" s="15">
        <v>3</v>
      </c>
      <c r="G31" s="15">
        <v>105</v>
      </c>
      <c r="H31" s="15">
        <v>3</v>
      </c>
      <c r="I31" s="15">
        <v>109</v>
      </c>
      <c r="J31" s="15">
        <v>3</v>
      </c>
      <c r="K31" s="15">
        <v>88</v>
      </c>
      <c r="L31" s="15">
        <v>3</v>
      </c>
      <c r="M31" s="14">
        <f t="shared" si="0"/>
        <v>526</v>
      </c>
      <c r="N31" s="14">
        <f t="shared" si="1"/>
        <v>16</v>
      </c>
      <c r="O31" s="16">
        <f t="shared" si="2"/>
        <v>25</v>
      </c>
      <c r="P31" s="28">
        <v>2</v>
      </c>
      <c r="Q31" s="27">
        <f t="shared" si="3"/>
        <v>21</v>
      </c>
      <c r="R31" s="30">
        <v>2</v>
      </c>
      <c r="S31" s="16">
        <v>0</v>
      </c>
      <c r="T31" s="16">
        <f t="shared" si="4"/>
        <v>25</v>
      </c>
      <c r="U31" s="33">
        <v>20</v>
      </c>
      <c r="V31" s="31">
        <v>1</v>
      </c>
    </row>
    <row r="32" spans="1:22" ht="15.5" x14ac:dyDescent="0.35">
      <c r="A32" s="42">
        <v>24</v>
      </c>
      <c r="B32" s="13" t="s">
        <v>78</v>
      </c>
      <c r="C32" s="15">
        <v>142</v>
      </c>
      <c r="D32" s="15">
        <v>4</v>
      </c>
      <c r="E32" s="15">
        <v>120</v>
      </c>
      <c r="F32" s="15">
        <v>4</v>
      </c>
      <c r="G32" s="15">
        <v>127</v>
      </c>
      <c r="H32" s="15">
        <v>4</v>
      </c>
      <c r="I32" s="15">
        <v>121</v>
      </c>
      <c r="J32" s="15">
        <v>4</v>
      </c>
      <c r="K32" s="15">
        <v>117</v>
      </c>
      <c r="L32" s="15">
        <v>4</v>
      </c>
      <c r="M32" s="14">
        <f t="shared" si="0"/>
        <v>627</v>
      </c>
      <c r="N32" s="14">
        <f t="shared" si="1"/>
        <v>20</v>
      </c>
      <c r="O32" s="16">
        <f t="shared" si="2"/>
        <v>29</v>
      </c>
      <c r="P32" s="29">
        <v>2</v>
      </c>
      <c r="Q32" s="27">
        <f t="shared" si="3"/>
        <v>25</v>
      </c>
      <c r="R32" s="30">
        <v>2</v>
      </c>
      <c r="S32" s="16">
        <v>0</v>
      </c>
      <c r="T32" s="16">
        <f t="shared" si="4"/>
        <v>29</v>
      </c>
      <c r="U32" s="33">
        <v>24</v>
      </c>
      <c r="V32" s="31">
        <v>1</v>
      </c>
    </row>
    <row r="33" spans="1:22" ht="26.5" x14ac:dyDescent="0.35">
      <c r="A33" s="42">
        <v>25</v>
      </c>
      <c r="B33" s="25" t="s">
        <v>82</v>
      </c>
      <c r="C33" s="37">
        <v>195</v>
      </c>
      <c r="D33" s="37">
        <v>6</v>
      </c>
      <c r="E33" s="37">
        <v>112</v>
      </c>
      <c r="F33" s="37">
        <v>3</v>
      </c>
      <c r="G33" s="37">
        <v>149</v>
      </c>
      <c r="H33" s="37">
        <v>5</v>
      </c>
      <c r="I33" s="37">
        <v>143</v>
      </c>
      <c r="J33" s="37">
        <v>4</v>
      </c>
      <c r="K33" s="37">
        <v>142</v>
      </c>
      <c r="L33" s="37">
        <v>4</v>
      </c>
      <c r="M33" s="43">
        <f t="shared" si="0"/>
        <v>741</v>
      </c>
      <c r="N33" s="43">
        <f t="shared" si="1"/>
        <v>22</v>
      </c>
      <c r="O33" s="16">
        <f t="shared" si="2"/>
        <v>31</v>
      </c>
      <c r="P33" s="29">
        <v>1</v>
      </c>
      <c r="Q33" s="27">
        <f t="shared" si="3"/>
        <v>28</v>
      </c>
      <c r="R33" s="30">
        <v>2</v>
      </c>
      <c r="S33" s="16">
        <v>0</v>
      </c>
      <c r="T33" s="16">
        <f t="shared" si="4"/>
        <v>31</v>
      </c>
      <c r="U33" s="33">
        <v>28</v>
      </c>
      <c r="V33" s="31">
        <v>0</v>
      </c>
    </row>
    <row r="34" spans="1:22" ht="23" customHeight="1" x14ac:dyDescent="0.35">
      <c r="A34" s="44"/>
      <c r="B34" s="26" t="s">
        <v>11</v>
      </c>
      <c r="C34" s="38">
        <f>SUM(C9:C33)</f>
        <v>3503</v>
      </c>
      <c r="D34" s="38">
        <f t="shared" ref="D34:T34" si="5">SUM(D9:D33)</f>
        <v>107</v>
      </c>
      <c r="E34" s="38">
        <f t="shared" si="5"/>
        <v>2685</v>
      </c>
      <c r="F34" s="38">
        <f t="shared" si="5"/>
        <v>90</v>
      </c>
      <c r="G34" s="38">
        <f t="shared" si="5"/>
        <v>2983</v>
      </c>
      <c r="H34" s="38">
        <f t="shared" si="5"/>
        <v>96</v>
      </c>
      <c r="I34" s="38">
        <f t="shared" si="5"/>
        <v>3014</v>
      </c>
      <c r="J34" s="38">
        <f t="shared" si="5"/>
        <v>94</v>
      </c>
      <c r="K34" s="38">
        <f t="shared" si="5"/>
        <v>2520</v>
      </c>
      <c r="L34" s="38">
        <f t="shared" si="5"/>
        <v>82</v>
      </c>
      <c r="M34" s="38">
        <f t="shared" si="5"/>
        <v>14705</v>
      </c>
      <c r="N34" s="38">
        <f t="shared" si="5"/>
        <v>469</v>
      </c>
      <c r="O34" s="38">
        <f t="shared" si="5"/>
        <v>717</v>
      </c>
      <c r="P34" s="38">
        <f t="shared" si="5"/>
        <v>51</v>
      </c>
      <c r="Q34" s="38">
        <f t="shared" si="5"/>
        <v>612</v>
      </c>
      <c r="R34" s="38">
        <f t="shared" si="5"/>
        <v>54</v>
      </c>
      <c r="S34" s="38">
        <f t="shared" si="5"/>
        <v>0</v>
      </c>
      <c r="T34" s="38">
        <f t="shared" si="5"/>
        <v>717</v>
      </c>
      <c r="U34" s="18">
        <f t="shared" ref="U34" si="6">SUM(U9:U33)</f>
        <v>588</v>
      </c>
      <c r="V34" s="31"/>
    </row>
  </sheetData>
  <mergeCells count="12">
    <mergeCell ref="A1:C1"/>
    <mergeCell ref="A2:T2"/>
    <mergeCell ref="K6:L6"/>
    <mergeCell ref="M6:N6"/>
    <mergeCell ref="E5:N5"/>
    <mergeCell ref="O5:T5"/>
    <mergeCell ref="O6:R6"/>
    <mergeCell ref="S6:S7"/>
    <mergeCell ref="T6:T7"/>
    <mergeCell ref="B5:B7"/>
    <mergeCell ref="A5:A7"/>
    <mergeCell ref="A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B9" sqref="B9"/>
    </sheetView>
  </sheetViews>
  <sheetFormatPr defaultRowHeight="14.5" x14ac:dyDescent="0.35"/>
  <cols>
    <col min="1" max="1" width="5.7265625" customWidth="1"/>
    <col min="2" max="2" width="19.453125" customWidth="1"/>
    <col min="3" max="8" width="5.7265625" customWidth="1"/>
    <col min="9" max="9" width="6.26953125" customWidth="1"/>
    <col min="10" max="10" width="5.7265625" customWidth="1"/>
    <col min="11" max="11" width="5.81640625" customWidth="1"/>
    <col min="12" max="12" width="5.90625" customWidth="1"/>
    <col min="13" max="13" width="6" customWidth="1"/>
    <col min="14" max="14" width="5.36328125" customWidth="1"/>
    <col min="15" max="15" width="6.7265625" customWidth="1"/>
    <col min="16" max="16" width="6.90625" customWidth="1"/>
    <col min="17" max="17" width="6.453125" customWidth="1"/>
    <col min="18" max="18" width="5.90625" customWidth="1"/>
  </cols>
  <sheetData>
    <row r="1" spans="1:20" s="3" customFormat="1" ht="14" x14ac:dyDescent="0.3">
      <c r="A1" s="75" t="s">
        <v>73</v>
      </c>
      <c r="B1" s="75"/>
      <c r="C1" s="75"/>
      <c r="R1" s="6" t="s">
        <v>41</v>
      </c>
    </row>
    <row r="2" spans="1:20" s="3" customFormat="1" ht="14" x14ac:dyDescent="0.3">
      <c r="A2" s="75" t="s">
        <v>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20" x14ac:dyDescent="0.35">
      <c r="A3" s="76" t="s">
        <v>95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5" spans="1:20" x14ac:dyDescent="0.35">
      <c r="A5" s="74" t="s">
        <v>0</v>
      </c>
      <c r="B5" s="74" t="s">
        <v>1</v>
      </c>
      <c r="C5" s="74" t="s">
        <v>2</v>
      </c>
      <c r="D5" s="74"/>
      <c r="E5" s="74"/>
      <c r="F5" s="74"/>
      <c r="G5" s="74"/>
      <c r="H5" s="74"/>
      <c r="I5" s="74"/>
      <c r="J5" s="74"/>
      <c r="K5" s="74"/>
      <c r="L5" s="74"/>
      <c r="M5" s="74" t="s">
        <v>13</v>
      </c>
      <c r="N5" s="74"/>
      <c r="O5" s="74"/>
      <c r="P5" s="74"/>
      <c r="Q5" s="74"/>
      <c r="R5" s="74"/>
      <c r="S5" s="3"/>
      <c r="T5" s="3"/>
    </row>
    <row r="6" spans="1:20" x14ac:dyDescent="0.35">
      <c r="A6" s="74"/>
      <c r="B6" s="74"/>
      <c r="C6" s="74" t="s">
        <v>32</v>
      </c>
      <c r="D6" s="74"/>
      <c r="E6" s="74" t="s">
        <v>33</v>
      </c>
      <c r="F6" s="74"/>
      <c r="G6" s="74" t="s">
        <v>34</v>
      </c>
      <c r="H6" s="74"/>
      <c r="I6" s="74" t="s">
        <v>35</v>
      </c>
      <c r="J6" s="74"/>
      <c r="K6" s="74" t="s">
        <v>20</v>
      </c>
      <c r="L6" s="74"/>
      <c r="M6" s="74" t="s">
        <v>14</v>
      </c>
      <c r="N6" s="74"/>
      <c r="O6" s="74"/>
      <c r="P6" s="74"/>
      <c r="Q6" s="74" t="s">
        <v>19</v>
      </c>
      <c r="R6" s="74" t="s">
        <v>20</v>
      </c>
      <c r="S6" s="3"/>
      <c r="T6" s="3"/>
    </row>
    <row r="7" spans="1:20" ht="28" x14ac:dyDescent="0.35">
      <c r="A7" s="74"/>
      <c r="B7" s="74"/>
      <c r="C7" s="10" t="s">
        <v>29</v>
      </c>
      <c r="D7" s="10" t="s">
        <v>10</v>
      </c>
      <c r="E7" s="10" t="s">
        <v>29</v>
      </c>
      <c r="F7" s="10" t="s">
        <v>10</v>
      </c>
      <c r="G7" s="10" t="s">
        <v>29</v>
      </c>
      <c r="H7" s="10" t="s">
        <v>10</v>
      </c>
      <c r="I7" s="10" t="s">
        <v>29</v>
      </c>
      <c r="J7" s="10" t="s">
        <v>10</v>
      </c>
      <c r="K7" s="10" t="s">
        <v>29</v>
      </c>
      <c r="L7" s="10" t="s">
        <v>10</v>
      </c>
      <c r="M7" s="10" t="s">
        <v>15</v>
      </c>
      <c r="N7" s="10" t="s">
        <v>30</v>
      </c>
      <c r="O7" s="10" t="s">
        <v>17</v>
      </c>
      <c r="P7" s="10" t="s">
        <v>18</v>
      </c>
      <c r="Q7" s="74"/>
      <c r="R7" s="74"/>
      <c r="S7" s="3"/>
      <c r="T7" s="3"/>
    </row>
    <row r="8" spans="1:20" x14ac:dyDescent="0.35">
      <c r="A8" s="57" t="s">
        <v>45</v>
      </c>
      <c r="B8" s="58" t="s">
        <v>46</v>
      </c>
      <c r="C8" s="58"/>
      <c r="D8" s="58"/>
      <c r="E8" s="3"/>
      <c r="F8" s="3"/>
      <c r="G8" s="3"/>
      <c r="H8" s="3"/>
      <c r="I8" s="3"/>
      <c r="J8" s="3"/>
      <c r="K8" s="3"/>
      <c r="L8" s="3"/>
      <c r="M8" s="58"/>
      <c r="N8" s="58"/>
      <c r="O8" s="58"/>
      <c r="P8" s="58"/>
      <c r="Q8" s="58"/>
      <c r="R8" s="58"/>
      <c r="S8" s="3"/>
      <c r="T8" s="3"/>
    </row>
    <row r="9" spans="1:20" ht="15.5" x14ac:dyDescent="0.35">
      <c r="A9" s="45">
        <v>1</v>
      </c>
      <c r="B9" s="46" t="s">
        <v>84</v>
      </c>
      <c r="C9" s="50">
        <v>145</v>
      </c>
      <c r="D9" s="50">
        <v>4</v>
      </c>
      <c r="E9" s="50">
        <v>191</v>
      </c>
      <c r="F9" s="50">
        <v>6</v>
      </c>
      <c r="G9" s="50">
        <v>171</v>
      </c>
      <c r="H9" s="50">
        <v>5</v>
      </c>
      <c r="I9" s="50">
        <v>147</v>
      </c>
      <c r="J9" s="50">
        <v>5</v>
      </c>
      <c r="K9" s="12">
        <f>C9+E9+G9+I9</f>
        <v>654</v>
      </c>
      <c r="L9" s="12">
        <f>D9+F9+H9+J9</f>
        <v>20</v>
      </c>
      <c r="M9" s="12">
        <f>N9+O9+P9</f>
        <v>43</v>
      </c>
      <c r="N9" s="51">
        <v>3</v>
      </c>
      <c r="O9" s="12">
        <f>S9+T9</f>
        <v>36</v>
      </c>
      <c r="P9" s="56">
        <v>4</v>
      </c>
      <c r="Q9" s="12">
        <v>0</v>
      </c>
      <c r="R9" s="12">
        <f>SUM(M9:Q9)</f>
        <v>86</v>
      </c>
      <c r="S9" s="54">
        <v>1</v>
      </c>
      <c r="T9" s="31">
        <v>35</v>
      </c>
    </row>
    <row r="10" spans="1:20" ht="15.5" x14ac:dyDescent="0.35">
      <c r="A10" s="45">
        <v>2</v>
      </c>
      <c r="B10" s="46" t="s">
        <v>54</v>
      </c>
      <c r="C10" s="50">
        <v>159</v>
      </c>
      <c r="D10" s="50">
        <v>5</v>
      </c>
      <c r="E10" s="50">
        <v>211</v>
      </c>
      <c r="F10" s="50">
        <v>5</v>
      </c>
      <c r="G10" s="50">
        <v>192</v>
      </c>
      <c r="H10" s="50">
        <v>5</v>
      </c>
      <c r="I10" s="50">
        <v>213</v>
      </c>
      <c r="J10" s="50">
        <v>6</v>
      </c>
      <c r="K10" s="12">
        <f t="shared" ref="K10:K24" si="0">C10+E10+G10+I10</f>
        <v>775</v>
      </c>
      <c r="L10" s="12">
        <f t="shared" ref="L10:L24" si="1">D10+F10+H10+J10</f>
        <v>21</v>
      </c>
      <c r="M10" s="12">
        <f t="shared" ref="M10:M24" si="2">N10+O10+P10</f>
        <v>45</v>
      </c>
      <c r="N10" s="51">
        <v>2</v>
      </c>
      <c r="O10" s="12">
        <f t="shared" ref="O10:O24" si="3">S10+T10</f>
        <v>39</v>
      </c>
      <c r="P10" s="56">
        <v>4</v>
      </c>
      <c r="Q10" s="12">
        <v>0</v>
      </c>
      <c r="R10" s="12">
        <f t="shared" ref="R10:R24" si="4">SUM(M10:Q10)</f>
        <v>90</v>
      </c>
      <c r="S10" s="54">
        <v>1</v>
      </c>
      <c r="T10" s="31">
        <v>38</v>
      </c>
    </row>
    <row r="11" spans="1:20" ht="15.5" x14ac:dyDescent="0.35">
      <c r="A11" s="45">
        <v>3</v>
      </c>
      <c r="B11" s="46" t="s">
        <v>85</v>
      </c>
      <c r="C11" s="50">
        <v>131</v>
      </c>
      <c r="D11" s="50">
        <v>4</v>
      </c>
      <c r="E11" s="50">
        <v>190</v>
      </c>
      <c r="F11" s="50">
        <v>5</v>
      </c>
      <c r="G11" s="50">
        <v>131</v>
      </c>
      <c r="H11" s="50">
        <v>5</v>
      </c>
      <c r="I11" s="50">
        <v>121</v>
      </c>
      <c r="J11" s="50">
        <v>4</v>
      </c>
      <c r="K11" s="12">
        <f t="shared" si="0"/>
        <v>573</v>
      </c>
      <c r="L11" s="12">
        <f t="shared" si="1"/>
        <v>18</v>
      </c>
      <c r="M11" s="12">
        <f t="shared" si="2"/>
        <v>40</v>
      </c>
      <c r="N11" s="51">
        <v>3</v>
      </c>
      <c r="O11" s="12">
        <f t="shared" si="3"/>
        <v>33</v>
      </c>
      <c r="P11" s="56">
        <v>4</v>
      </c>
      <c r="Q11" s="12">
        <v>0</v>
      </c>
      <c r="R11" s="12">
        <f t="shared" si="4"/>
        <v>80</v>
      </c>
      <c r="S11" s="54">
        <v>1</v>
      </c>
      <c r="T11" s="31">
        <v>32</v>
      </c>
    </row>
    <row r="12" spans="1:20" ht="15.5" x14ac:dyDescent="0.35">
      <c r="A12" s="45">
        <v>4</v>
      </c>
      <c r="B12" s="46" t="s">
        <v>59</v>
      </c>
      <c r="C12" s="50">
        <v>109</v>
      </c>
      <c r="D12" s="50">
        <v>3</v>
      </c>
      <c r="E12" s="50">
        <v>108</v>
      </c>
      <c r="F12" s="50">
        <v>3</v>
      </c>
      <c r="G12" s="50">
        <v>118</v>
      </c>
      <c r="H12" s="50">
        <v>3</v>
      </c>
      <c r="I12" s="50">
        <v>89</v>
      </c>
      <c r="J12" s="50">
        <v>3</v>
      </c>
      <c r="K12" s="12">
        <f t="shared" si="0"/>
        <v>424</v>
      </c>
      <c r="L12" s="12">
        <f t="shared" si="1"/>
        <v>12</v>
      </c>
      <c r="M12" s="12">
        <f t="shared" si="2"/>
        <v>28</v>
      </c>
      <c r="N12" s="51">
        <v>2</v>
      </c>
      <c r="O12" s="12">
        <f t="shared" si="3"/>
        <v>23</v>
      </c>
      <c r="P12" s="56">
        <v>3</v>
      </c>
      <c r="Q12" s="12">
        <v>0</v>
      </c>
      <c r="R12" s="12">
        <f t="shared" si="4"/>
        <v>56</v>
      </c>
      <c r="S12" s="54">
        <v>1</v>
      </c>
      <c r="T12" s="31">
        <v>22</v>
      </c>
    </row>
    <row r="13" spans="1:20" ht="15.5" x14ac:dyDescent="0.35">
      <c r="A13" s="45">
        <v>5</v>
      </c>
      <c r="B13" s="46" t="s">
        <v>86</v>
      </c>
      <c r="C13" s="50">
        <v>73</v>
      </c>
      <c r="D13" s="50">
        <v>2</v>
      </c>
      <c r="E13" s="50">
        <v>87</v>
      </c>
      <c r="F13" s="50">
        <v>3</v>
      </c>
      <c r="G13" s="50">
        <v>62</v>
      </c>
      <c r="H13" s="50">
        <v>2</v>
      </c>
      <c r="I13" s="50">
        <v>66</v>
      </c>
      <c r="J13" s="50">
        <v>2</v>
      </c>
      <c r="K13" s="12">
        <f t="shared" si="0"/>
        <v>288</v>
      </c>
      <c r="L13" s="12">
        <f t="shared" si="1"/>
        <v>9</v>
      </c>
      <c r="M13" s="12">
        <f t="shared" si="2"/>
        <v>23</v>
      </c>
      <c r="N13" s="51">
        <v>2</v>
      </c>
      <c r="O13" s="12">
        <f t="shared" si="3"/>
        <v>18</v>
      </c>
      <c r="P13" s="56">
        <v>3</v>
      </c>
      <c r="Q13" s="12">
        <v>0</v>
      </c>
      <c r="R13" s="12">
        <f t="shared" si="4"/>
        <v>46</v>
      </c>
      <c r="S13" s="54">
        <v>1</v>
      </c>
      <c r="T13" s="31">
        <v>17</v>
      </c>
    </row>
    <row r="14" spans="1:20" ht="15.5" x14ac:dyDescent="0.35">
      <c r="A14" s="45">
        <v>6</v>
      </c>
      <c r="B14" s="46" t="s">
        <v>87</v>
      </c>
      <c r="C14" s="50">
        <v>162</v>
      </c>
      <c r="D14" s="50">
        <v>5</v>
      </c>
      <c r="E14" s="50">
        <v>257</v>
      </c>
      <c r="F14" s="50">
        <v>7</v>
      </c>
      <c r="G14" s="50">
        <v>216</v>
      </c>
      <c r="H14" s="50">
        <v>6</v>
      </c>
      <c r="I14" s="50">
        <v>219</v>
      </c>
      <c r="J14" s="50">
        <v>6</v>
      </c>
      <c r="K14" s="12">
        <f t="shared" si="0"/>
        <v>854</v>
      </c>
      <c r="L14" s="12">
        <f t="shared" si="1"/>
        <v>24</v>
      </c>
      <c r="M14" s="12">
        <f t="shared" si="2"/>
        <v>53</v>
      </c>
      <c r="N14" s="51">
        <v>2</v>
      </c>
      <c r="O14" s="12">
        <f t="shared" si="3"/>
        <v>46</v>
      </c>
      <c r="P14" s="56">
        <v>5</v>
      </c>
      <c r="Q14" s="12">
        <v>0</v>
      </c>
      <c r="R14" s="12">
        <f t="shared" si="4"/>
        <v>106</v>
      </c>
      <c r="S14" s="54">
        <v>1</v>
      </c>
      <c r="T14" s="31">
        <v>45</v>
      </c>
    </row>
    <row r="15" spans="1:20" ht="15.5" x14ac:dyDescent="0.35">
      <c r="A15" s="45">
        <v>7</v>
      </c>
      <c r="B15" s="46" t="s">
        <v>88</v>
      </c>
      <c r="C15" s="50">
        <v>103</v>
      </c>
      <c r="D15" s="50">
        <v>3</v>
      </c>
      <c r="E15" s="50">
        <v>112</v>
      </c>
      <c r="F15" s="50">
        <v>3</v>
      </c>
      <c r="G15" s="50">
        <v>126</v>
      </c>
      <c r="H15" s="50">
        <v>4</v>
      </c>
      <c r="I15" s="50">
        <v>106</v>
      </c>
      <c r="J15" s="50">
        <v>3</v>
      </c>
      <c r="K15" s="12">
        <f t="shared" si="0"/>
        <v>447</v>
      </c>
      <c r="L15" s="12">
        <f t="shared" si="1"/>
        <v>13</v>
      </c>
      <c r="M15" s="12">
        <f t="shared" si="2"/>
        <v>30</v>
      </c>
      <c r="N15" s="51">
        <v>2</v>
      </c>
      <c r="O15" s="12">
        <f t="shared" si="3"/>
        <v>25</v>
      </c>
      <c r="P15" s="56">
        <v>3</v>
      </c>
      <c r="Q15" s="12">
        <v>0</v>
      </c>
      <c r="R15" s="12">
        <f t="shared" si="4"/>
        <v>60</v>
      </c>
      <c r="S15" s="54">
        <v>1</v>
      </c>
      <c r="T15" s="31">
        <v>24</v>
      </c>
    </row>
    <row r="16" spans="1:20" ht="15.5" x14ac:dyDescent="0.35">
      <c r="A16" s="45">
        <v>8</v>
      </c>
      <c r="B16" s="46" t="s">
        <v>61</v>
      </c>
      <c r="C16" s="50">
        <v>46</v>
      </c>
      <c r="D16" s="50">
        <v>2</v>
      </c>
      <c r="E16" s="50">
        <v>91</v>
      </c>
      <c r="F16" s="50">
        <v>3</v>
      </c>
      <c r="G16" s="50">
        <v>71</v>
      </c>
      <c r="H16" s="50">
        <v>2</v>
      </c>
      <c r="I16" s="50">
        <v>67</v>
      </c>
      <c r="J16" s="50">
        <v>2</v>
      </c>
      <c r="K16" s="12">
        <f t="shared" si="0"/>
        <v>275</v>
      </c>
      <c r="L16" s="12">
        <f t="shared" si="1"/>
        <v>9</v>
      </c>
      <c r="M16" s="12">
        <f t="shared" si="2"/>
        <v>23</v>
      </c>
      <c r="N16" s="51">
        <v>2</v>
      </c>
      <c r="O16" s="12">
        <f t="shared" si="3"/>
        <v>18</v>
      </c>
      <c r="P16" s="56">
        <v>3</v>
      </c>
      <c r="Q16" s="12">
        <v>0</v>
      </c>
      <c r="R16" s="12">
        <f t="shared" si="4"/>
        <v>46</v>
      </c>
      <c r="S16" s="54">
        <v>1</v>
      </c>
      <c r="T16" s="31">
        <v>17</v>
      </c>
    </row>
    <row r="17" spans="1:20" ht="15.5" x14ac:dyDescent="0.35">
      <c r="A17" s="47">
        <v>9</v>
      </c>
      <c r="B17" s="48" t="s">
        <v>62</v>
      </c>
      <c r="C17" s="50">
        <v>204</v>
      </c>
      <c r="D17" s="50">
        <v>6</v>
      </c>
      <c r="E17" s="50">
        <v>254</v>
      </c>
      <c r="F17" s="50">
        <v>7</v>
      </c>
      <c r="G17" s="50">
        <v>272</v>
      </c>
      <c r="H17" s="50">
        <v>7</v>
      </c>
      <c r="I17" s="50">
        <v>202</v>
      </c>
      <c r="J17" s="50">
        <v>6</v>
      </c>
      <c r="K17" s="12">
        <f t="shared" si="0"/>
        <v>932</v>
      </c>
      <c r="L17" s="12">
        <f t="shared" si="1"/>
        <v>26</v>
      </c>
      <c r="M17" s="12">
        <f t="shared" si="2"/>
        <v>53</v>
      </c>
      <c r="N17" s="52">
        <v>2</v>
      </c>
      <c r="O17" s="12">
        <f t="shared" si="3"/>
        <v>48</v>
      </c>
      <c r="P17" s="53">
        <v>3</v>
      </c>
      <c r="Q17" s="12">
        <v>0</v>
      </c>
      <c r="R17" s="12">
        <f t="shared" si="4"/>
        <v>106</v>
      </c>
      <c r="S17" s="54">
        <v>1</v>
      </c>
      <c r="T17" s="31">
        <v>47</v>
      </c>
    </row>
    <row r="18" spans="1:20" ht="15.5" x14ac:dyDescent="0.35">
      <c r="A18" s="47">
        <v>10</v>
      </c>
      <c r="B18" s="48" t="s">
        <v>63</v>
      </c>
      <c r="C18" s="50">
        <v>99</v>
      </c>
      <c r="D18" s="50">
        <v>3</v>
      </c>
      <c r="E18" s="50">
        <v>96</v>
      </c>
      <c r="F18" s="50">
        <v>3</v>
      </c>
      <c r="G18" s="50">
        <v>85</v>
      </c>
      <c r="H18" s="50">
        <v>3</v>
      </c>
      <c r="I18" s="50">
        <v>94</v>
      </c>
      <c r="J18" s="50">
        <v>3</v>
      </c>
      <c r="K18" s="12">
        <f t="shared" si="0"/>
        <v>374</v>
      </c>
      <c r="L18" s="12">
        <f t="shared" si="1"/>
        <v>12</v>
      </c>
      <c r="M18" s="12">
        <f t="shared" si="2"/>
        <v>29</v>
      </c>
      <c r="N18" s="51">
        <v>2</v>
      </c>
      <c r="O18" s="12">
        <f t="shared" si="3"/>
        <v>24</v>
      </c>
      <c r="P18" s="56">
        <v>3</v>
      </c>
      <c r="Q18" s="12">
        <v>0</v>
      </c>
      <c r="R18" s="12">
        <f t="shared" si="4"/>
        <v>58</v>
      </c>
      <c r="S18" s="54">
        <v>1</v>
      </c>
      <c r="T18" s="31">
        <v>23</v>
      </c>
    </row>
    <row r="19" spans="1:20" ht="15.5" x14ac:dyDescent="0.35">
      <c r="A19" s="47">
        <v>11</v>
      </c>
      <c r="B19" s="48" t="s">
        <v>64</v>
      </c>
      <c r="C19" s="22">
        <v>100</v>
      </c>
      <c r="D19" s="22">
        <v>3</v>
      </c>
      <c r="E19" s="22">
        <v>117</v>
      </c>
      <c r="F19" s="22">
        <v>3</v>
      </c>
      <c r="G19" s="22">
        <v>104</v>
      </c>
      <c r="H19" s="22">
        <v>3</v>
      </c>
      <c r="I19" s="22">
        <v>96</v>
      </c>
      <c r="J19" s="22">
        <v>3</v>
      </c>
      <c r="K19" s="12">
        <f t="shared" si="0"/>
        <v>417</v>
      </c>
      <c r="L19" s="12">
        <f t="shared" si="1"/>
        <v>12</v>
      </c>
      <c r="M19" s="12">
        <f t="shared" si="2"/>
        <v>29</v>
      </c>
      <c r="N19" s="51">
        <v>2</v>
      </c>
      <c r="O19" s="12">
        <f t="shared" si="3"/>
        <v>24</v>
      </c>
      <c r="P19" s="53">
        <v>3</v>
      </c>
      <c r="Q19" s="12">
        <v>0</v>
      </c>
      <c r="R19" s="12">
        <f t="shared" si="4"/>
        <v>58</v>
      </c>
      <c r="S19" s="54">
        <v>1</v>
      </c>
      <c r="T19" s="31">
        <v>23</v>
      </c>
    </row>
    <row r="20" spans="1:20" ht="15.5" x14ac:dyDescent="0.35">
      <c r="A20" s="47">
        <v>12</v>
      </c>
      <c r="B20" s="49" t="s">
        <v>89</v>
      </c>
      <c r="C20" s="50">
        <v>106</v>
      </c>
      <c r="D20" s="50">
        <v>3</v>
      </c>
      <c r="E20" s="50">
        <v>109</v>
      </c>
      <c r="F20" s="50">
        <v>3</v>
      </c>
      <c r="G20" s="50">
        <v>95</v>
      </c>
      <c r="H20" s="50">
        <v>3</v>
      </c>
      <c r="I20" s="22">
        <v>86</v>
      </c>
      <c r="J20" s="50">
        <v>3</v>
      </c>
      <c r="K20" s="12">
        <f t="shared" si="0"/>
        <v>396</v>
      </c>
      <c r="L20" s="12">
        <f t="shared" si="1"/>
        <v>12</v>
      </c>
      <c r="M20" s="12">
        <f t="shared" si="2"/>
        <v>29</v>
      </c>
      <c r="N20" s="51">
        <v>2</v>
      </c>
      <c r="O20" s="12">
        <f t="shared" si="3"/>
        <v>24</v>
      </c>
      <c r="P20" s="56">
        <v>3</v>
      </c>
      <c r="Q20" s="12">
        <v>0</v>
      </c>
      <c r="R20" s="12">
        <f t="shared" si="4"/>
        <v>58</v>
      </c>
      <c r="S20" s="54">
        <v>1</v>
      </c>
      <c r="T20" s="31">
        <v>23</v>
      </c>
    </row>
    <row r="21" spans="1:20" ht="15.5" x14ac:dyDescent="0.35">
      <c r="A21" s="47">
        <v>13</v>
      </c>
      <c r="B21" s="48" t="s">
        <v>66</v>
      </c>
      <c r="C21" s="22">
        <v>136</v>
      </c>
      <c r="D21" s="22">
        <v>4</v>
      </c>
      <c r="E21" s="22">
        <v>147</v>
      </c>
      <c r="F21" s="22">
        <v>4</v>
      </c>
      <c r="G21" s="22">
        <v>116</v>
      </c>
      <c r="H21" s="22">
        <v>3</v>
      </c>
      <c r="I21" s="22">
        <v>84</v>
      </c>
      <c r="J21" s="22">
        <v>3</v>
      </c>
      <c r="K21" s="12">
        <f t="shared" si="0"/>
        <v>483</v>
      </c>
      <c r="L21" s="12">
        <f t="shared" si="1"/>
        <v>14</v>
      </c>
      <c r="M21" s="12">
        <f t="shared" si="2"/>
        <v>33</v>
      </c>
      <c r="N21" s="51">
        <v>2</v>
      </c>
      <c r="O21" s="12">
        <f t="shared" si="3"/>
        <v>28</v>
      </c>
      <c r="P21" s="56">
        <v>3</v>
      </c>
      <c r="Q21" s="12">
        <v>0</v>
      </c>
      <c r="R21" s="12">
        <f t="shared" si="4"/>
        <v>66</v>
      </c>
      <c r="S21" s="54">
        <v>1</v>
      </c>
      <c r="T21" s="31">
        <v>27</v>
      </c>
    </row>
    <row r="22" spans="1:20" ht="15.5" x14ac:dyDescent="0.35">
      <c r="A22" s="45">
        <v>14</v>
      </c>
      <c r="B22" s="46" t="s">
        <v>90</v>
      </c>
      <c r="C22" s="50">
        <v>156</v>
      </c>
      <c r="D22" s="50">
        <v>5</v>
      </c>
      <c r="E22" s="50">
        <v>212</v>
      </c>
      <c r="F22" s="50">
        <v>6</v>
      </c>
      <c r="G22" s="50">
        <v>167</v>
      </c>
      <c r="H22" s="50">
        <v>5</v>
      </c>
      <c r="I22" s="22">
        <v>170</v>
      </c>
      <c r="J22" s="50">
        <v>6</v>
      </c>
      <c r="K22" s="12">
        <f t="shared" si="0"/>
        <v>705</v>
      </c>
      <c r="L22" s="12">
        <f t="shared" si="1"/>
        <v>22</v>
      </c>
      <c r="M22" s="12">
        <f t="shared" si="2"/>
        <v>47</v>
      </c>
      <c r="N22" s="51">
        <v>2</v>
      </c>
      <c r="O22" s="12">
        <f t="shared" si="3"/>
        <v>42</v>
      </c>
      <c r="P22" s="56">
        <v>3</v>
      </c>
      <c r="Q22" s="12">
        <v>0</v>
      </c>
      <c r="R22" s="12">
        <f t="shared" si="4"/>
        <v>94</v>
      </c>
      <c r="S22" s="54">
        <v>1</v>
      </c>
      <c r="T22" s="31">
        <v>41</v>
      </c>
    </row>
    <row r="23" spans="1:20" ht="15.5" x14ac:dyDescent="0.35">
      <c r="A23" s="45">
        <v>15</v>
      </c>
      <c r="B23" s="46" t="s">
        <v>91</v>
      </c>
      <c r="C23" s="50">
        <v>132</v>
      </c>
      <c r="D23" s="50">
        <v>4</v>
      </c>
      <c r="E23" s="50">
        <v>183</v>
      </c>
      <c r="F23" s="50">
        <v>5</v>
      </c>
      <c r="G23" s="50">
        <v>183</v>
      </c>
      <c r="H23" s="50">
        <v>5</v>
      </c>
      <c r="I23" s="22">
        <v>153</v>
      </c>
      <c r="J23" s="50">
        <v>4</v>
      </c>
      <c r="K23" s="12">
        <f t="shared" si="0"/>
        <v>651</v>
      </c>
      <c r="L23" s="12">
        <f t="shared" si="1"/>
        <v>18</v>
      </c>
      <c r="M23" s="12">
        <f t="shared" si="2"/>
        <v>39</v>
      </c>
      <c r="N23" s="51">
        <v>2</v>
      </c>
      <c r="O23" s="12">
        <f t="shared" si="3"/>
        <v>34</v>
      </c>
      <c r="P23" s="56">
        <v>3</v>
      </c>
      <c r="Q23" s="12">
        <v>0</v>
      </c>
      <c r="R23" s="12">
        <f t="shared" si="4"/>
        <v>78</v>
      </c>
      <c r="S23" s="54">
        <v>1</v>
      </c>
      <c r="T23" s="31">
        <v>33</v>
      </c>
    </row>
    <row r="24" spans="1:20" ht="15.5" x14ac:dyDescent="0.35">
      <c r="A24" s="45">
        <v>16</v>
      </c>
      <c r="B24" s="46" t="s">
        <v>92</v>
      </c>
      <c r="C24" s="50">
        <v>98</v>
      </c>
      <c r="D24" s="50">
        <v>3</v>
      </c>
      <c r="E24" s="50">
        <v>108</v>
      </c>
      <c r="F24" s="50">
        <v>3</v>
      </c>
      <c r="G24" s="50">
        <v>109</v>
      </c>
      <c r="H24" s="50">
        <v>3</v>
      </c>
      <c r="I24" s="22">
        <v>83</v>
      </c>
      <c r="J24" s="50">
        <v>3</v>
      </c>
      <c r="K24" s="12">
        <f t="shared" si="0"/>
        <v>398</v>
      </c>
      <c r="L24" s="12">
        <f t="shared" si="1"/>
        <v>12</v>
      </c>
      <c r="M24" s="12">
        <f t="shared" si="2"/>
        <v>29</v>
      </c>
      <c r="N24" s="51">
        <v>2</v>
      </c>
      <c r="O24" s="12">
        <f t="shared" si="3"/>
        <v>24</v>
      </c>
      <c r="P24" s="56">
        <v>3</v>
      </c>
      <c r="Q24" s="12">
        <v>0</v>
      </c>
      <c r="R24" s="12">
        <f t="shared" si="4"/>
        <v>58</v>
      </c>
      <c r="S24" s="54">
        <v>1</v>
      </c>
      <c r="T24" s="31">
        <v>23</v>
      </c>
    </row>
    <row r="25" spans="1:20" ht="15.5" x14ac:dyDescent="0.35">
      <c r="A25" s="20"/>
      <c r="B25" s="21" t="s">
        <v>49</v>
      </c>
      <c r="C25" s="60">
        <f>SUM(C9:C24)</f>
        <v>1959</v>
      </c>
      <c r="D25" s="60">
        <f t="shared" ref="D25:R25" si="5">SUM(D9:D24)</f>
        <v>59</v>
      </c>
      <c r="E25" s="60">
        <f t="shared" si="5"/>
        <v>2473</v>
      </c>
      <c r="F25" s="60">
        <f t="shared" si="5"/>
        <v>69</v>
      </c>
      <c r="G25" s="60">
        <f t="shared" si="5"/>
        <v>2218</v>
      </c>
      <c r="H25" s="60">
        <f t="shared" si="5"/>
        <v>64</v>
      </c>
      <c r="I25" s="60">
        <f t="shared" si="5"/>
        <v>1996</v>
      </c>
      <c r="J25" s="60">
        <f t="shared" si="5"/>
        <v>62</v>
      </c>
      <c r="K25" s="60">
        <f t="shared" si="5"/>
        <v>8646</v>
      </c>
      <c r="L25" s="60">
        <f t="shared" si="5"/>
        <v>254</v>
      </c>
      <c r="M25" s="60">
        <f t="shared" si="5"/>
        <v>573</v>
      </c>
      <c r="N25" s="60">
        <f t="shared" si="5"/>
        <v>34</v>
      </c>
      <c r="O25" s="60">
        <f t="shared" si="5"/>
        <v>486</v>
      </c>
      <c r="P25" s="60">
        <f t="shared" si="5"/>
        <v>53</v>
      </c>
      <c r="Q25" s="60">
        <f t="shared" si="5"/>
        <v>0</v>
      </c>
      <c r="R25" s="60">
        <f t="shared" si="5"/>
        <v>1146</v>
      </c>
      <c r="S25" s="3"/>
      <c r="T25" s="3"/>
    </row>
    <row r="26" spans="1:20" x14ac:dyDescent="0.35">
      <c r="A26" s="59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20" x14ac:dyDescent="0.3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35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x14ac:dyDescent="0.3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x14ac:dyDescent="0.35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0" x14ac:dyDescent="0.3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x14ac:dyDescent="0.3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s="2"/>
      <c r="B35" s="2" t="s">
        <v>49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7" spans="1:18" x14ac:dyDescent="0.35">
      <c r="N37" s="4" t="s">
        <v>21</v>
      </c>
    </row>
    <row r="38" spans="1:18" x14ac:dyDescent="0.35">
      <c r="N38" s="5" t="s">
        <v>22</v>
      </c>
    </row>
  </sheetData>
  <mergeCells count="15">
    <mergeCell ref="A1:C1"/>
    <mergeCell ref="K6:L6"/>
    <mergeCell ref="M6:P6"/>
    <mergeCell ref="Q6:Q7"/>
    <mergeCell ref="R6:R7"/>
    <mergeCell ref="A2:R2"/>
    <mergeCell ref="A3:R3"/>
    <mergeCell ref="A5:A7"/>
    <mergeCell ref="B5:B7"/>
    <mergeCell ref="C5:L5"/>
    <mergeCell ref="M5:R5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B9" sqref="B9"/>
    </sheetView>
  </sheetViews>
  <sheetFormatPr defaultColWidth="9.1796875" defaultRowHeight="14" x14ac:dyDescent="0.3"/>
  <cols>
    <col min="1" max="1" width="4.26953125" style="3" customWidth="1"/>
    <col min="2" max="2" width="20.81640625" style="3" customWidth="1"/>
    <col min="3" max="3" width="6.26953125" style="3" customWidth="1"/>
    <col min="4" max="4" width="6.7265625" style="3" customWidth="1"/>
    <col min="5" max="12" width="9.1796875" style="3"/>
    <col min="13" max="13" width="8.36328125" style="3" customWidth="1"/>
    <col min="14" max="16384" width="9.1796875" style="3"/>
  </cols>
  <sheetData>
    <row r="1" spans="1:14" x14ac:dyDescent="0.3">
      <c r="A1" s="75" t="s">
        <v>73</v>
      </c>
      <c r="B1" s="75"/>
      <c r="C1" s="75"/>
      <c r="M1" s="6" t="s">
        <v>42</v>
      </c>
    </row>
    <row r="2" spans="1:14" x14ac:dyDescent="0.3">
      <c r="A2" s="75" t="s">
        <v>51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x14ac:dyDescent="0.3">
      <c r="A3" s="80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4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4" x14ac:dyDescent="0.3">
      <c r="A5" s="74" t="s">
        <v>0</v>
      </c>
      <c r="B5" s="74" t="s">
        <v>1</v>
      </c>
      <c r="C5" s="74" t="s">
        <v>2</v>
      </c>
      <c r="D5" s="74"/>
      <c r="E5" s="74"/>
      <c r="F5" s="74"/>
      <c r="G5" s="74"/>
      <c r="H5" s="74"/>
      <c r="I5" s="74"/>
      <c r="J5" s="74"/>
      <c r="K5" s="74"/>
      <c r="L5" s="74"/>
      <c r="M5" s="74" t="s">
        <v>36</v>
      </c>
      <c r="N5" s="73"/>
    </row>
    <row r="6" spans="1:14" x14ac:dyDescent="0.3">
      <c r="A6" s="74"/>
      <c r="B6" s="74"/>
      <c r="C6" s="74" t="s">
        <v>3</v>
      </c>
      <c r="D6" s="74"/>
      <c r="E6" s="74" t="s">
        <v>6</v>
      </c>
      <c r="F6" s="74"/>
      <c r="G6" s="74"/>
      <c r="H6" s="74"/>
      <c r="I6" s="74"/>
      <c r="J6" s="74"/>
      <c r="K6" s="74" t="s">
        <v>11</v>
      </c>
      <c r="L6" s="74"/>
      <c r="M6" s="74"/>
      <c r="N6" s="73"/>
    </row>
    <row r="7" spans="1:14" x14ac:dyDescent="0.3">
      <c r="A7" s="74"/>
      <c r="B7" s="74"/>
      <c r="C7" s="74" t="s">
        <v>4</v>
      </c>
      <c r="D7" s="74" t="s">
        <v>5</v>
      </c>
      <c r="E7" s="74" t="s">
        <v>7</v>
      </c>
      <c r="F7" s="74"/>
      <c r="G7" s="74" t="s">
        <v>8</v>
      </c>
      <c r="H7" s="74"/>
      <c r="I7" s="74" t="s">
        <v>9</v>
      </c>
      <c r="J7" s="74"/>
      <c r="K7" s="74" t="s">
        <v>4</v>
      </c>
      <c r="L7" s="74" t="s">
        <v>12</v>
      </c>
      <c r="M7" s="74"/>
      <c r="N7" s="73"/>
    </row>
    <row r="8" spans="1:14" x14ac:dyDescent="0.3">
      <c r="A8" s="74"/>
      <c r="B8" s="74"/>
      <c r="C8" s="74"/>
      <c r="D8" s="74"/>
      <c r="E8" s="61" t="s">
        <v>4</v>
      </c>
      <c r="F8" s="61" t="s">
        <v>10</v>
      </c>
      <c r="G8" s="61" t="s">
        <v>4</v>
      </c>
      <c r="H8" s="61" t="s">
        <v>10</v>
      </c>
      <c r="I8" s="61" t="s">
        <v>4</v>
      </c>
      <c r="J8" s="61" t="s">
        <v>10</v>
      </c>
      <c r="K8" s="74"/>
      <c r="L8" s="74"/>
      <c r="M8" s="74"/>
      <c r="N8" s="73"/>
    </row>
    <row r="9" spans="1:14" x14ac:dyDescent="0.3">
      <c r="A9" s="19" t="s">
        <v>45</v>
      </c>
      <c r="B9" s="12" t="s">
        <v>46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73"/>
    </row>
    <row r="10" spans="1:14" ht="15.5" x14ac:dyDescent="0.35">
      <c r="A10" s="19">
        <v>1</v>
      </c>
      <c r="B10" s="62" t="s">
        <v>52</v>
      </c>
      <c r="C10" s="19">
        <v>0</v>
      </c>
      <c r="D10" s="19">
        <v>0</v>
      </c>
      <c r="E10" s="45">
        <v>50</v>
      </c>
      <c r="F10" s="45">
        <v>2</v>
      </c>
      <c r="G10" s="45">
        <v>96</v>
      </c>
      <c r="H10" s="45">
        <v>3</v>
      </c>
      <c r="I10" s="45">
        <v>134</v>
      </c>
      <c r="J10" s="45">
        <v>4</v>
      </c>
      <c r="K10" s="19">
        <f>C10+E10+G10+I10</f>
        <v>280</v>
      </c>
      <c r="L10" s="19">
        <f>D10+F10+H10+J10</f>
        <v>9</v>
      </c>
      <c r="M10" s="19">
        <f>L10-N10</f>
        <v>9</v>
      </c>
      <c r="N10" s="73">
        <v>0</v>
      </c>
    </row>
    <row r="11" spans="1:14" ht="15.5" x14ac:dyDescent="0.35">
      <c r="A11" s="19">
        <v>2</v>
      </c>
      <c r="B11" s="62" t="s">
        <v>53</v>
      </c>
      <c r="C11" s="19">
        <v>0</v>
      </c>
      <c r="D11" s="19">
        <v>0</v>
      </c>
      <c r="E11" s="45">
        <v>57</v>
      </c>
      <c r="F11" s="45">
        <v>2</v>
      </c>
      <c r="G11" s="45">
        <v>110</v>
      </c>
      <c r="H11" s="45">
        <v>4</v>
      </c>
      <c r="I11" s="45">
        <v>129</v>
      </c>
      <c r="J11" s="45">
        <v>4</v>
      </c>
      <c r="K11" s="19">
        <f t="shared" ref="K11:K44" si="0">C11+E11+G11+I11</f>
        <v>296</v>
      </c>
      <c r="L11" s="19">
        <f t="shared" ref="L11:L33" si="1">D11+F11+H11+J11</f>
        <v>10</v>
      </c>
      <c r="M11" s="19">
        <f t="shared" ref="M11:M45" si="2">L11-N11</f>
        <v>10</v>
      </c>
      <c r="N11" s="73">
        <v>0</v>
      </c>
    </row>
    <row r="12" spans="1:14" ht="15.5" x14ac:dyDescent="0.35">
      <c r="A12" s="19">
        <v>3</v>
      </c>
      <c r="B12" s="62" t="s">
        <v>54</v>
      </c>
      <c r="C12" s="19">
        <v>0</v>
      </c>
      <c r="D12" s="19">
        <v>0</v>
      </c>
      <c r="E12" s="45">
        <v>75</v>
      </c>
      <c r="F12" s="45">
        <v>3</v>
      </c>
      <c r="G12" s="45">
        <v>89</v>
      </c>
      <c r="H12" s="45">
        <v>3</v>
      </c>
      <c r="I12" s="45">
        <v>109</v>
      </c>
      <c r="J12" s="45">
        <v>3</v>
      </c>
      <c r="K12" s="19">
        <f t="shared" si="0"/>
        <v>273</v>
      </c>
      <c r="L12" s="19">
        <f t="shared" si="1"/>
        <v>9</v>
      </c>
      <c r="M12" s="19">
        <f t="shared" si="2"/>
        <v>9</v>
      </c>
      <c r="N12" s="73">
        <v>0</v>
      </c>
    </row>
    <row r="13" spans="1:14" ht="15.5" x14ac:dyDescent="0.35">
      <c r="A13" s="19">
        <v>4</v>
      </c>
      <c r="B13" s="62" t="s">
        <v>55</v>
      </c>
      <c r="C13" s="19">
        <v>0</v>
      </c>
      <c r="D13" s="19">
        <v>0</v>
      </c>
      <c r="E13" s="45">
        <v>129</v>
      </c>
      <c r="F13" s="45">
        <v>5</v>
      </c>
      <c r="G13" s="45">
        <v>175</v>
      </c>
      <c r="H13" s="45">
        <v>6</v>
      </c>
      <c r="I13" s="45">
        <v>145</v>
      </c>
      <c r="J13" s="45">
        <v>4</v>
      </c>
      <c r="K13" s="19">
        <f t="shared" si="0"/>
        <v>449</v>
      </c>
      <c r="L13" s="19">
        <f t="shared" si="1"/>
        <v>15</v>
      </c>
      <c r="M13" s="19">
        <f t="shared" si="2"/>
        <v>15</v>
      </c>
      <c r="N13" s="73">
        <v>0</v>
      </c>
    </row>
    <row r="14" spans="1:14" ht="15.5" x14ac:dyDescent="0.35">
      <c r="A14" s="19">
        <v>5</v>
      </c>
      <c r="B14" s="62" t="s">
        <v>56</v>
      </c>
      <c r="C14" s="19">
        <v>0</v>
      </c>
      <c r="D14" s="19">
        <v>0</v>
      </c>
      <c r="E14" s="45">
        <v>75</v>
      </c>
      <c r="F14" s="45">
        <v>3</v>
      </c>
      <c r="G14" s="45">
        <v>120</v>
      </c>
      <c r="H14" s="45">
        <v>4</v>
      </c>
      <c r="I14" s="45">
        <v>113</v>
      </c>
      <c r="J14" s="45">
        <v>4</v>
      </c>
      <c r="K14" s="19">
        <f t="shared" si="0"/>
        <v>308</v>
      </c>
      <c r="L14" s="19">
        <f t="shared" si="1"/>
        <v>11</v>
      </c>
      <c r="M14" s="19">
        <f t="shared" si="2"/>
        <v>11</v>
      </c>
      <c r="N14" s="73">
        <v>0</v>
      </c>
    </row>
    <row r="15" spans="1:14" ht="15.5" x14ac:dyDescent="0.35">
      <c r="A15" s="19">
        <v>6</v>
      </c>
      <c r="B15" s="62" t="s">
        <v>57</v>
      </c>
      <c r="C15" s="19">
        <v>0</v>
      </c>
      <c r="D15" s="19">
        <v>0</v>
      </c>
      <c r="E15" s="45">
        <v>80</v>
      </c>
      <c r="F15" s="45">
        <v>3</v>
      </c>
      <c r="G15" s="45">
        <v>85</v>
      </c>
      <c r="H15" s="45">
        <v>3</v>
      </c>
      <c r="I15" s="45">
        <v>94</v>
      </c>
      <c r="J15" s="45">
        <v>3</v>
      </c>
      <c r="K15" s="19">
        <f t="shared" si="0"/>
        <v>259</v>
      </c>
      <c r="L15" s="19">
        <f t="shared" si="1"/>
        <v>9</v>
      </c>
      <c r="M15" s="19">
        <f t="shared" si="2"/>
        <v>9</v>
      </c>
      <c r="N15" s="73">
        <v>0</v>
      </c>
    </row>
    <row r="16" spans="1:14" ht="15.5" x14ac:dyDescent="0.35">
      <c r="A16" s="19">
        <v>7</v>
      </c>
      <c r="B16" s="62" t="s">
        <v>58</v>
      </c>
      <c r="C16" s="19">
        <v>0</v>
      </c>
      <c r="D16" s="19">
        <v>0</v>
      </c>
      <c r="E16" s="45">
        <v>50</v>
      </c>
      <c r="F16" s="45">
        <v>2</v>
      </c>
      <c r="G16" s="45">
        <v>100</v>
      </c>
      <c r="H16" s="45">
        <v>4</v>
      </c>
      <c r="I16" s="45">
        <v>93</v>
      </c>
      <c r="J16" s="45">
        <v>3</v>
      </c>
      <c r="K16" s="19">
        <f t="shared" si="0"/>
        <v>243</v>
      </c>
      <c r="L16" s="19">
        <f t="shared" si="1"/>
        <v>9</v>
      </c>
      <c r="M16" s="19">
        <f t="shared" si="2"/>
        <v>9</v>
      </c>
      <c r="N16" s="73">
        <v>0</v>
      </c>
    </row>
    <row r="17" spans="1:14" ht="15.5" x14ac:dyDescent="0.35">
      <c r="A17" s="19">
        <v>8</v>
      </c>
      <c r="B17" s="62" t="s">
        <v>59</v>
      </c>
      <c r="C17" s="19">
        <v>0</v>
      </c>
      <c r="D17" s="19">
        <v>0</v>
      </c>
      <c r="E17" s="45">
        <v>80</v>
      </c>
      <c r="F17" s="45">
        <v>4</v>
      </c>
      <c r="G17" s="45">
        <v>128</v>
      </c>
      <c r="H17" s="45">
        <v>4</v>
      </c>
      <c r="I17" s="45">
        <v>118</v>
      </c>
      <c r="J17" s="45">
        <v>4</v>
      </c>
      <c r="K17" s="19">
        <f t="shared" si="0"/>
        <v>326</v>
      </c>
      <c r="L17" s="19">
        <f t="shared" si="1"/>
        <v>12</v>
      </c>
      <c r="M17" s="19">
        <f t="shared" si="2"/>
        <v>12</v>
      </c>
      <c r="N17" s="73">
        <v>0</v>
      </c>
    </row>
    <row r="18" spans="1:14" ht="15.5" x14ac:dyDescent="0.35">
      <c r="A18" s="19">
        <v>9</v>
      </c>
      <c r="B18" s="63" t="s">
        <v>60</v>
      </c>
      <c r="C18" s="19">
        <v>0</v>
      </c>
      <c r="D18" s="19">
        <v>0</v>
      </c>
      <c r="E18" s="45">
        <v>75</v>
      </c>
      <c r="F18" s="45">
        <v>3</v>
      </c>
      <c r="G18" s="45">
        <v>117</v>
      </c>
      <c r="H18" s="45">
        <v>4</v>
      </c>
      <c r="I18" s="45">
        <v>132</v>
      </c>
      <c r="J18" s="45">
        <v>4</v>
      </c>
      <c r="K18" s="19">
        <f t="shared" si="0"/>
        <v>324</v>
      </c>
      <c r="L18" s="19">
        <f t="shared" si="1"/>
        <v>11</v>
      </c>
      <c r="M18" s="19">
        <f t="shared" si="2"/>
        <v>11</v>
      </c>
      <c r="N18" s="73">
        <v>0</v>
      </c>
    </row>
    <row r="19" spans="1:14" ht="15.5" x14ac:dyDescent="0.35">
      <c r="A19" s="19">
        <v>10</v>
      </c>
      <c r="B19" s="62" t="s">
        <v>93</v>
      </c>
      <c r="C19" s="19">
        <v>0</v>
      </c>
      <c r="D19" s="19">
        <v>0</v>
      </c>
      <c r="E19" s="45">
        <v>75</v>
      </c>
      <c r="F19" s="45">
        <v>3</v>
      </c>
      <c r="G19" s="45">
        <v>173</v>
      </c>
      <c r="H19" s="45">
        <v>6</v>
      </c>
      <c r="I19" s="45">
        <v>160</v>
      </c>
      <c r="J19" s="45">
        <v>5</v>
      </c>
      <c r="K19" s="19">
        <f t="shared" si="0"/>
        <v>408</v>
      </c>
      <c r="L19" s="19">
        <f t="shared" si="1"/>
        <v>14</v>
      </c>
      <c r="M19" s="19">
        <f t="shared" si="2"/>
        <v>14</v>
      </c>
      <c r="N19" s="73">
        <v>0</v>
      </c>
    </row>
    <row r="20" spans="1:14" ht="15.5" x14ac:dyDescent="0.35">
      <c r="A20" s="19">
        <v>11</v>
      </c>
      <c r="B20" s="62" t="s">
        <v>80</v>
      </c>
      <c r="C20" s="19">
        <v>0</v>
      </c>
      <c r="D20" s="19">
        <v>0</v>
      </c>
      <c r="E20" s="45">
        <v>90</v>
      </c>
      <c r="F20" s="45">
        <v>4</v>
      </c>
      <c r="G20" s="45">
        <v>106</v>
      </c>
      <c r="H20" s="45">
        <v>4</v>
      </c>
      <c r="I20" s="45">
        <v>121</v>
      </c>
      <c r="J20" s="45">
        <v>4</v>
      </c>
      <c r="K20" s="19">
        <f t="shared" si="0"/>
        <v>317</v>
      </c>
      <c r="L20" s="19">
        <f t="shared" si="1"/>
        <v>12</v>
      </c>
      <c r="M20" s="19">
        <f t="shared" si="2"/>
        <v>12</v>
      </c>
      <c r="N20" s="73">
        <v>0</v>
      </c>
    </row>
    <row r="21" spans="1:14" ht="15.5" x14ac:dyDescent="0.35">
      <c r="A21" s="19">
        <v>12</v>
      </c>
      <c r="B21" s="62" t="s">
        <v>77</v>
      </c>
      <c r="C21" s="19">
        <v>0</v>
      </c>
      <c r="D21" s="19">
        <v>0</v>
      </c>
      <c r="E21" s="45">
        <v>50</v>
      </c>
      <c r="F21" s="45">
        <v>2</v>
      </c>
      <c r="G21" s="45">
        <v>90</v>
      </c>
      <c r="H21" s="45">
        <v>3</v>
      </c>
      <c r="I21" s="45">
        <v>118</v>
      </c>
      <c r="J21" s="45">
        <v>4</v>
      </c>
      <c r="K21" s="19">
        <f t="shared" si="0"/>
        <v>258</v>
      </c>
      <c r="L21" s="19">
        <f t="shared" si="1"/>
        <v>9</v>
      </c>
      <c r="M21" s="19">
        <f t="shared" si="2"/>
        <v>9</v>
      </c>
      <c r="N21" s="73">
        <v>0</v>
      </c>
    </row>
    <row r="22" spans="1:14" ht="15.5" x14ac:dyDescent="0.35">
      <c r="A22" s="19">
        <v>13</v>
      </c>
      <c r="B22" s="62" t="s">
        <v>94</v>
      </c>
      <c r="C22" s="19">
        <v>0</v>
      </c>
      <c r="D22" s="19">
        <v>0</v>
      </c>
      <c r="E22" s="45">
        <v>61</v>
      </c>
      <c r="F22" s="45">
        <v>3</v>
      </c>
      <c r="G22" s="45">
        <v>92</v>
      </c>
      <c r="H22" s="45">
        <v>3</v>
      </c>
      <c r="I22" s="45">
        <v>104</v>
      </c>
      <c r="J22" s="45">
        <v>3</v>
      </c>
      <c r="K22" s="19">
        <f t="shared" si="0"/>
        <v>257</v>
      </c>
      <c r="L22" s="19">
        <f t="shared" si="1"/>
        <v>9</v>
      </c>
      <c r="M22" s="19">
        <f t="shared" si="2"/>
        <v>9</v>
      </c>
      <c r="N22" s="73">
        <v>0</v>
      </c>
    </row>
    <row r="23" spans="1:14" ht="15.5" x14ac:dyDescent="0.35">
      <c r="A23" s="19">
        <v>14</v>
      </c>
      <c r="B23" s="62" t="s">
        <v>62</v>
      </c>
      <c r="C23" s="19">
        <v>0</v>
      </c>
      <c r="D23" s="19">
        <v>0</v>
      </c>
      <c r="E23" s="45">
        <v>78</v>
      </c>
      <c r="F23" s="45">
        <v>3</v>
      </c>
      <c r="G23" s="45">
        <v>165</v>
      </c>
      <c r="H23" s="45">
        <v>6</v>
      </c>
      <c r="I23" s="45">
        <v>172</v>
      </c>
      <c r="J23" s="45">
        <v>5</v>
      </c>
      <c r="K23" s="19">
        <f t="shared" si="0"/>
        <v>415</v>
      </c>
      <c r="L23" s="19">
        <f t="shared" si="1"/>
        <v>14</v>
      </c>
      <c r="M23" s="19">
        <f t="shared" si="2"/>
        <v>14</v>
      </c>
      <c r="N23" s="73">
        <v>0</v>
      </c>
    </row>
    <row r="24" spans="1:14" ht="15.5" x14ac:dyDescent="0.35">
      <c r="A24" s="19">
        <v>15</v>
      </c>
      <c r="B24" s="62" t="s">
        <v>63</v>
      </c>
      <c r="C24" s="19">
        <v>0</v>
      </c>
      <c r="D24" s="19">
        <v>0</v>
      </c>
      <c r="E24" s="45">
        <v>70</v>
      </c>
      <c r="F24" s="45">
        <v>3</v>
      </c>
      <c r="G24" s="45">
        <v>92</v>
      </c>
      <c r="H24" s="45">
        <v>3</v>
      </c>
      <c r="I24" s="45">
        <v>102</v>
      </c>
      <c r="J24" s="45">
        <v>3</v>
      </c>
      <c r="K24" s="19">
        <f t="shared" si="0"/>
        <v>264</v>
      </c>
      <c r="L24" s="19">
        <f t="shared" si="1"/>
        <v>9</v>
      </c>
      <c r="M24" s="19">
        <f t="shared" si="2"/>
        <v>9</v>
      </c>
      <c r="N24" s="73">
        <v>0</v>
      </c>
    </row>
    <row r="25" spans="1:14" ht="15.5" x14ac:dyDescent="0.35">
      <c r="A25" s="19">
        <v>16</v>
      </c>
      <c r="B25" s="62" t="s">
        <v>64</v>
      </c>
      <c r="C25" s="19">
        <v>0</v>
      </c>
      <c r="D25" s="19">
        <v>0</v>
      </c>
      <c r="E25" s="45">
        <v>118</v>
      </c>
      <c r="F25" s="45">
        <v>5</v>
      </c>
      <c r="G25" s="45">
        <v>159</v>
      </c>
      <c r="H25" s="45">
        <v>6</v>
      </c>
      <c r="I25" s="45">
        <v>176</v>
      </c>
      <c r="J25" s="45">
        <v>6</v>
      </c>
      <c r="K25" s="19">
        <f t="shared" si="0"/>
        <v>453</v>
      </c>
      <c r="L25" s="19">
        <f t="shared" si="1"/>
        <v>17</v>
      </c>
      <c r="M25" s="19">
        <f t="shared" si="2"/>
        <v>17</v>
      </c>
      <c r="N25" s="73">
        <v>0</v>
      </c>
    </row>
    <row r="26" spans="1:14" ht="15.5" x14ac:dyDescent="0.35">
      <c r="A26" s="19">
        <v>17</v>
      </c>
      <c r="B26" s="62" t="s">
        <v>65</v>
      </c>
      <c r="C26" s="19">
        <v>0</v>
      </c>
      <c r="D26" s="19">
        <v>0</v>
      </c>
      <c r="E26" s="68">
        <v>75</v>
      </c>
      <c r="F26" s="68">
        <v>3</v>
      </c>
      <c r="G26" s="68">
        <v>134</v>
      </c>
      <c r="H26" s="68">
        <v>4</v>
      </c>
      <c r="I26" s="68">
        <v>130</v>
      </c>
      <c r="J26" s="68">
        <v>4</v>
      </c>
      <c r="K26" s="19">
        <f t="shared" si="0"/>
        <v>339</v>
      </c>
      <c r="L26" s="19">
        <f t="shared" si="1"/>
        <v>11</v>
      </c>
      <c r="M26" s="19">
        <f t="shared" si="2"/>
        <v>11</v>
      </c>
      <c r="N26" s="73">
        <v>0</v>
      </c>
    </row>
    <row r="27" spans="1:14" ht="15.5" x14ac:dyDescent="0.35">
      <c r="A27" s="19">
        <v>18</v>
      </c>
      <c r="B27" s="62" t="s">
        <v>66</v>
      </c>
      <c r="C27" s="19">
        <v>0</v>
      </c>
      <c r="D27" s="19">
        <v>0</v>
      </c>
      <c r="E27" s="45">
        <v>75</v>
      </c>
      <c r="F27" s="45">
        <v>3</v>
      </c>
      <c r="G27" s="45">
        <v>88</v>
      </c>
      <c r="H27" s="45">
        <v>3</v>
      </c>
      <c r="I27" s="45">
        <v>124</v>
      </c>
      <c r="J27" s="45">
        <v>4</v>
      </c>
      <c r="K27" s="19">
        <f t="shared" si="0"/>
        <v>287</v>
      </c>
      <c r="L27" s="19">
        <f t="shared" si="1"/>
        <v>10</v>
      </c>
      <c r="M27" s="19">
        <f t="shared" si="2"/>
        <v>10</v>
      </c>
      <c r="N27" s="73">
        <v>0</v>
      </c>
    </row>
    <row r="28" spans="1:14" ht="15.5" x14ac:dyDescent="0.35">
      <c r="A28" s="19">
        <v>19</v>
      </c>
      <c r="B28" s="62" t="s">
        <v>67</v>
      </c>
      <c r="C28" s="19">
        <v>0</v>
      </c>
      <c r="D28" s="19">
        <v>0</v>
      </c>
      <c r="E28" s="45">
        <v>80</v>
      </c>
      <c r="F28" s="45">
        <v>3</v>
      </c>
      <c r="G28" s="45">
        <v>88</v>
      </c>
      <c r="H28" s="45">
        <v>3</v>
      </c>
      <c r="I28" s="45">
        <v>117</v>
      </c>
      <c r="J28" s="45">
        <v>4</v>
      </c>
      <c r="K28" s="19">
        <f t="shared" si="0"/>
        <v>285</v>
      </c>
      <c r="L28" s="19">
        <f t="shared" si="1"/>
        <v>10</v>
      </c>
      <c r="M28" s="19">
        <f t="shared" si="2"/>
        <v>10</v>
      </c>
      <c r="N28" s="73">
        <v>0</v>
      </c>
    </row>
    <row r="29" spans="1:14" ht="15.5" x14ac:dyDescent="0.35">
      <c r="A29" s="19">
        <v>20</v>
      </c>
      <c r="B29" s="62" t="s">
        <v>68</v>
      </c>
      <c r="C29" s="19">
        <v>0</v>
      </c>
      <c r="D29" s="19">
        <v>0</v>
      </c>
      <c r="E29" s="45">
        <v>100</v>
      </c>
      <c r="F29" s="45">
        <v>5</v>
      </c>
      <c r="G29" s="45">
        <v>140</v>
      </c>
      <c r="H29" s="45">
        <v>5</v>
      </c>
      <c r="I29" s="45">
        <v>148</v>
      </c>
      <c r="J29" s="45">
        <v>4</v>
      </c>
      <c r="K29" s="19">
        <f t="shared" si="0"/>
        <v>388</v>
      </c>
      <c r="L29" s="19">
        <f t="shared" si="1"/>
        <v>14</v>
      </c>
      <c r="M29" s="19">
        <f t="shared" si="2"/>
        <v>14</v>
      </c>
      <c r="N29" s="73">
        <v>0</v>
      </c>
    </row>
    <row r="30" spans="1:14" ht="15.5" x14ac:dyDescent="0.35">
      <c r="A30" s="19">
        <v>21</v>
      </c>
      <c r="B30" s="62" t="s">
        <v>69</v>
      </c>
      <c r="C30" s="19">
        <v>0</v>
      </c>
      <c r="D30" s="19">
        <v>0</v>
      </c>
      <c r="E30" s="45">
        <v>70</v>
      </c>
      <c r="F30" s="45">
        <v>3</v>
      </c>
      <c r="G30" s="45">
        <v>109</v>
      </c>
      <c r="H30" s="45">
        <v>4</v>
      </c>
      <c r="I30" s="45">
        <v>122</v>
      </c>
      <c r="J30" s="45">
        <v>4</v>
      </c>
      <c r="K30" s="19">
        <f t="shared" si="0"/>
        <v>301</v>
      </c>
      <c r="L30" s="19">
        <f t="shared" si="1"/>
        <v>11</v>
      </c>
      <c r="M30" s="19">
        <f t="shared" si="2"/>
        <v>11</v>
      </c>
      <c r="N30" s="73">
        <v>0</v>
      </c>
    </row>
    <row r="31" spans="1:14" ht="18" x14ac:dyDescent="0.35">
      <c r="A31" s="19">
        <v>22</v>
      </c>
      <c r="B31" s="62" t="s">
        <v>70</v>
      </c>
      <c r="C31" s="19">
        <v>0</v>
      </c>
      <c r="D31" s="19">
        <v>0</v>
      </c>
      <c r="E31" s="69">
        <v>70</v>
      </c>
      <c r="F31" s="69">
        <v>3</v>
      </c>
      <c r="G31" s="69">
        <v>111</v>
      </c>
      <c r="H31" s="69">
        <v>4</v>
      </c>
      <c r="I31" s="69">
        <v>112</v>
      </c>
      <c r="J31" s="69">
        <v>4</v>
      </c>
      <c r="K31" s="19">
        <f t="shared" si="0"/>
        <v>293</v>
      </c>
      <c r="L31" s="19">
        <f t="shared" si="1"/>
        <v>11</v>
      </c>
      <c r="M31" s="19">
        <f t="shared" si="2"/>
        <v>11</v>
      </c>
      <c r="N31" s="73">
        <v>0</v>
      </c>
    </row>
    <row r="32" spans="1:14" ht="15.5" x14ac:dyDescent="0.35">
      <c r="A32" s="19">
        <v>23</v>
      </c>
      <c r="B32" s="62" t="s">
        <v>71</v>
      </c>
      <c r="C32" s="19">
        <v>0</v>
      </c>
      <c r="D32" s="19">
        <v>0</v>
      </c>
      <c r="E32" s="70">
        <v>72</v>
      </c>
      <c r="F32" s="70">
        <v>3</v>
      </c>
      <c r="G32" s="70">
        <v>126</v>
      </c>
      <c r="H32" s="70">
        <v>4</v>
      </c>
      <c r="I32" s="70">
        <v>137</v>
      </c>
      <c r="J32" s="70">
        <v>4</v>
      </c>
      <c r="K32" s="19">
        <f t="shared" si="0"/>
        <v>335</v>
      </c>
      <c r="L32" s="19">
        <f t="shared" si="1"/>
        <v>11</v>
      </c>
      <c r="M32" s="19">
        <f t="shared" si="2"/>
        <v>11</v>
      </c>
      <c r="N32" s="73">
        <v>0</v>
      </c>
    </row>
    <row r="33" spans="1:14" ht="15.5" x14ac:dyDescent="0.35">
      <c r="A33" s="19">
        <v>24</v>
      </c>
      <c r="B33" s="62" t="s">
        <v>72</v>
      </c>
      <c r="C33" s="19">
        <v>0</v>
      </c>
      <c r="D33" s="19">
        <v>0</v>
      </c>
      <c r="E33" s="71">
        <v>75</v>
      </c>
      <c r="F33" s="71">
        <v>3</v>
      </c>
      <c r="G33" s="71">
        <v>123</v>
      </c>
      <c r="H33" s="71">
        <v>4</v>
      </c>
      <c r="I33" s="71">
        <v>171</v>
      </c>
      <c r="J33" s="71">
        <v>5</v>
      </c>
      <c r="K33" s="19">
        <f t="shared" si="0"/>
        <v>369</v>
      </c>
      <c r="L33" s="19">
        <f t="shared" si="1"/>
        <v>12</v>
      </c>
      <c r="M33" s="19">
        <f t="shared" si="2"/>
        <v>12</v>
      </c>
      <c r="N33" s="73">
        <v>0</v>
      </c>
    </row>
    <row r="34" spans="1:14" x14ac:dyDescent="0.3">
      <c r="A34" s="19" t="s">
        <v>47</v>
      </c>
      <c r="B34" s="12" t="s">
        <v>48</v>
      </c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9"/>
      <c r="M34" s="19"/>
      <c r="N34" s="73">
        <v>0</v>
      </c>
    </row>
    <row r="35" spans="1:14" x14ac:dyDescent="0.3">
      <c r="A35" s="19">
        <v>1</v>
      </c>
      <c r="B35" s="84" t="s">
        <v>96</v>
      </c>
      <c r="C35" s="65">
        <v>50</v>
      </c>
      <c r="D35" s="65">
        <v>2</v>
      </c>
      <c r="E35" s="65">
        <v>75</v>
      </c>
      <c r="F35" s="65">
        <v>3</v>
      </c>
      <c r="G35" s="65">
        <v>90</v>
      </c>
      <c r="H35" s="65">
        <v>3</v>
      </c>
      <c r="I35" s="65">
        <v>107</v>
      </c>
      <c r="J35" s="65">
        <v>3</v>
      </c>
      <c r="K35" s="19">
        <f t="shared" si="0"/>
        <v>322</v>
      </c>
      <c r="L35" s="19">
        <f>D35+E35+G35+I35</f>
        <v>274</v>
      </c>
      <c r="M35" s="19">
        <f t="shared" si="2"/>
        <v>274</v>
      </c>
      <c r="N35" s="73">
        <v>0</v>
      </c>
    </row>
    <row r="36" spans="1:14" x14ac:dyDescent="0.3">
      <c r="A36" s="19">
        <v>2</v>
      </c>
      <c r="B36" s="84" t="s">
        <v>97</v>
      </c>
      <c r="C36" s="65">
        <v>45</v>
      </c>
      <c r="D36" s="65">
        <v>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19">
        <f t="shared" si="0"/>
        <v>45</v>
      </c>
      <c r="L36" s="19">
        <f>D36+E36+G36+I36</f>
        <v>2</v>
      </c>
      <c r="M36" s="19">
        <f t="shared" si="2"/>
        <v>2</v>
      </c>
      <c r="N36" s="73">
        <v>0</v>
      </c>
    </row>
    <row r="37" spans="1:14" x14ac:dyDescent="0.3">
      <c r="A37" s="19">
        <v>3</v>
      </c>
      <c r="B37" s="84" t="s">
        <v>98</v>
      </c>
      <c r="C37" s="65">
        <v>45</v>
      </c>
      <c r="D37" s="65">
        <v>2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19">
        <f t="shared" si="0"/>
        <v>45</v>
      </c>
      <c r="L37" s="19">
        <f>D37+E37+G37+I37</f>
        <v>2</v>
      </c>
      <c r="M37" s="19">
        <f t="shared" si="2"/>
        <v>2</v>
      </c>
      <c r="N37" s="73"/>
    </row>
    <row r="38" spans="1:14" x14ac:dyDescent="0.3">
      <c r="A38" s="19">
        <v>4</v>
      </c>
      <c r="B38" s="84" t="s">
        <v>99</v>
      </c>
      <c r="C38" s="65">
        <v>47</v>
      </c>
      <c r="D38" s="65">
        <v>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19">
        <f t="shared" si="0"/>
        <v>47</v>
      </c>
      <c r="L38" s="19">
        <f>D38+E38+G38+I38</f>
        <v>2</v>
      </c>
      <c r="M38" s="19">
        <f t="shared" si="2"/>
        <v>2</v>
      </c>
      <c r="N38" s="73"/>
    </row>
    <row r="39" spans="1:14" x14ac:dyDescent="0.3">
      <c r="A39" s="19">
        <v>5</v>
      </c>
      <c r="B39" s="84" t="s">
        <v>100</v>
      </c>
      <c r="C39" s="65">
        <v>25</v>
      </c>
      <c r="D39" s="65">
        <v>1</v>
      </c>
      <c r="E39" s="65">
        <v>25</v>
      </c>
      <c r="F39" s="65">
        <v>1</v>
      </c>
      <c r="G39" s="65">
        <v>30</v>
      </c>
      <c r="H39" s="65">
        <v>1</v>
      </c>
      <c r="I39" s="65">
        <v>0</v>
      </c>
      <c r="J39" s="65">
        <v>0</v>
      </c>
      <c r="K39" s="19">
        <f t="shared" si="0"/>
        <v>80</v>
      </c>
      <c r="L39" s="19">
        <f>D39+E39+G39+I39</f>
        <v>56</v>
      </c>
      <c r="M39" s="19">
        <f t="shared" si="2"/>
        <v>56</v>
      </c>
      <c r="N39" s="73"/>
    </row>
    <row r="40" spans="1:14" x14ac:dyDescent="0.3">
      <c r="A40" s="19">
        <v>6</v>
      </c>
      <c r="B40" s="84" t="s">
        <v>101</v>
      </c>
      <c r="C40" s="65">
        <v>35</v>
      </c>
      <c r="D40" s="65">
        <v>2</v>
      </c>
      <c r="E40" s="65">
        <v>25</v>
      </c>
      <c r="F40" s="65">
        <v>1</v>
      </c>
      <c r="G40" s="65">
        <v>30</v>
      </c>
      <c r="H40" s="65">
        <v>1</v>
      </c>
      <c r="I40" s="65">
        <v>0</v>
      </c>
      <c r="J40" s="65">
        <v>0</v>
      </c>
      <c r="K40" s="19">
        <f t="shared" si="0"/>
        <v>90</v>
      </c>
      <c r="L40" s="19">
        <f>D40+E40+G40+I40</f>
        <v>57</v>
      </c>
      <c r="M40" s="19">
        <f t="shared" si="2"/>
        <v>57</v>
      </c>
      <c r="N40" s="73"/>
    </row>
    <row r="41" spans="1:14" x14ac:dyDescent="0.3">
      <c r="A41" s="19">
        <v>7</v>
      </c>
      <c r="B41" s="84" t="s">
        <v>102</v>
      </c>
      <c r="C41" s="65">
        <v>50</v>
      </c>
      <c r="D41" s="65">
        <v>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19">
        <f t="shared" si="0"/>
        <v>50</v>
      </c>
      <c r="L41" s="19">
        <f>D41+E41+G41+I41</f>
        <v>2</v>
      </c>
      <c r="M41" s="19">
        <f t="shared" si="2"/>
        <v>2</v>
      </c>
      <c r="N41" s="73"/>
    </row>
    <row r="42" spans="1:14" x14ac:dyDescent="0.3">
      <c r="A42" s="19">
        <v>8</v>
      </c>
      <c r="B42" s="84" t="s">
        <v>103</v>
      </c>
      <c r="C42" s="65">
        <v>30</v>
      </c>
      <c r="D42" s="65">
        <v>2</v>
      </c>
      <c r="E42" s="65">
        <v>25</v>
      </c>
      <c r="F42" s="65">
        <v>1</v>
      </c>
      <c r="G42" s="65">
        <v>30</v>
      </c>
      <c r="H42" s="65">
        <v>1</v>
      </c>
      <c r="I42" s="65">
        <v>0</v>
      </c>
      <c r="J42" s="65">
        <v>0</v>
      </c>
      <c r="K42" s="19">
        <f t="shared" si="0"/>
        <v>85</v>
      </c>
      <c r="L42" s="19">
        <f>D42+E42+G42+I42</f>
        <v>57</v>
      </c>
      <c r="M42" s="19">
        <f t="shared" si="2"/>
        <v>57</v>
      </c>
      <c r="N42" s="73">
        <v>0</v>
      </c>
    </row>
    <row r="43" spans="1:14" x14ac:dyDescent="0.3">
      <c r="A43" s="19">
        <v>9</v>
      </c>
      <c r="B43" s="84" t="s">
        <v>104</v>
      </c>
      <c r="C43" s="65">
        <v>25</v>
      </c>
      <c r="D43" s="65">
        <v>1</v>
      </c>
      <c r="E43" s="65">
        <v>25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19">
        <f t="shared" si="0"/>
        <v>50</v>
      </c>
      <c r="L43" s="19">
        <f>D43+E43+G43+I43</f>
        <v>26</v>
      </c>
      <c r="M43" s="19">
        <f t="shared" si="2"/>
        <v>26</v>
      </c>
      <c r="N43" s="73">
        <v>0</v>
      </c>
    </row>
    <row r="44" spans="1:14" x14ac:dyDescent="0.3">
      <c r="A44" s="19">
        <v>10</v>
      </c>
      <c r="B44" s="84" t="s">
        <v>105</v>
      </c>
      <c r="C44" s="65">
        <v>25</v>
      </c>
      <c r="D44" s="65">
        <v>1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19">
        <f t="shared" si="0"/>
        <v>25</v>
      </c>
      <c r="L44" s="19">
        <f>D44+E44+G44+I44</f>
        <v>1</v>
      </c>
      <c r="M44" s="19">
        <f t="shared" si="2"/>
        <v>1</v>
      </c>
      <c r="N44" s="73">
        <v>0</v>
      </c>
    </row>
    <row r="45" spans="1:14" x14ac:dyDescent="0.3">
      <c r="A45" s="12"/>
      <c r="B45" s="12" t="s">
        <v>20</v>
      </c>
      <c r="C45" s="19">
        <f>SUM(C10:C44)</f>
        <v>377</v>
      </c>
      <c r="D45" s="19">
        <f>SUM(D10:D44)</f>
        <v>17</v>
      </c>
      <c r="E45" s="19">
        <f>SUM(E10:E44)</f>
        <v>2005</v>
      </c>
      <c r="F45" s="19">
        <f>SUM(F10:F44)</f>
        <v>83</v>
      </c>
      <c r="G45" s="19">
        <f>SUM(G10:G44)</f>
        <v>2996</v>
      </c>
      <c r="H45" s="19">
        <f>SUM(H10:H44)</f>
        <v>103</v>
      </c>
      <c r="I45" s="19">
        <f>SUM(I10:I44)</f>
        <v>3188</v>
      </c>
      <c r="J45" s="19">
        <f>SUM(J10:J44)</f>
        <v>99</v>
      </c>
      <c r="K45" s="19">
        <f>SUM(K10:K44)</f>
        <v>8566</v>
      </c>
      <c r="L45" s="19">
        <f>SUM(L10:L44)</f>
        <v>748</v>
      </c>
      <c r="M45" s="19">
        <f t="shared" si="2"/>
        <v>748</v>
      </c>
      <c r="N45" s="73">
        <v>0</v>
      </c>
    </row>
  </sheetData>
  <mergeCells count="17">
    <mergeCell ref="L7:L8"/>
    <mergeCell ref="A3:M3"/>
    <mergeCell ref="A1:C1"/>
    <mergeCell ref="A2:M2"/>
    <mergeCell ref="A5:A8"/>
    <mergeCell ref="B5:B8"/>
    <mergeCell ref="C5:L5"/>
    <mergeCell ref="C6:D6"/>
    <mergeCell ref="E6:J6"/>
    <mergeCell ref="K6:L6"/>
    <mergeCell ref="M5:M8"/>
    <mergeCell ref="C7:C8"/>
    <mergeCell ref="D7:D8"/>
    <mergeCell ref="E7:F7"/>
    <mergeCell ref="G7:H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B10" sqref="B10"/>
    </sheetView>
  </sheetViews>
  <sheetFormatPr defaultRowHeight="14" x14ac:dyDescent="0.3"/>
  <cols>
    <col min="1" max="1" width="5.7265625" style="89" customWidth="1"/>
    <col min="2" max="2" width="19.453125" style="89" customWidth="1"/>
    <col min="3" max="14" width="7.36328125" style="89" customWidth="1"/>
    <col min="15" max="15" width="10" style="89" customWidth="1"/>
    <col min="16" max="16384" width="8.7265625" style="89"/>
  </cols>
  <sheetData>
    <row r="1" spans="1:15" x14ac:dyDescent="0.3">
      <c r="A1" s="90" t="s">
        <v>73</v>
      </c>
      <c r="B1" s="90"/>
      <c r="C1" s="90"/>
      <c r="O1" s="88" t="s">
        <v>43</v>
      </c>
    </row>
    <row r="2" spans="1:15" x14ac:dyDescent="0.3">
      <c r="A2" s="90" t="s">
        <v>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x14ac:dyDescent="0.3">
      <c r="A3" s="91" t="s">
        <v>95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20.25" customHeight="1" x14ac:dyDescent="0.3">
      <c r="A4" s="92" t="s">
        <v>0</v>
      </c>
      <c r="B4" s="92" t="s">
        <v>1</v>
      </c>
      <c r="C4" s="92" t="s">
        <v>2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 t="s">
        <v>36</v>
      </c>
    </row>
    <row r="5" spans="1:15" ht="15" customHeight="1" x14ac:dyDescent="0.3">
      <c r="A5" s="92"/>
      <c r="B5" s="92"/>
      <c r="C5" s="92" t="s">
        <v>24</v>
      </c>
      <c r="D5" s="92"/>
      <c r="E5" s="92" t="s">
        <v>25</v>
      </c>
      <c r="F5" s="92"/>
      <c r="G5" s="92" t="s">
        <v>26</v>
      </c>
      <c r="H5" s="92"/>
      <c r="I5" s="92" t="s">
        <v>27</v>
      </c>
      <c r="J5" s="92"/>
      <c r="K5" s="92" t="s">
        <v>28</v>
      </c>
      <c r="L5" s="92"/>
      <c r="M5" s="92" t="s">
        <v>20</v>
      </c>
      <c r="N5" s="92"/>
      <c r="O5" s="94"/>
    </row>
    <row r="6" spans="1:15" x14ac:dyDescent="0.3">
      <c r="A6" s="92"/>
      <c r="B6" s="92"/>
      <c r="C6" s="95" t="s">
        <v>29</v>
      </c>
      <c r="D6" s="95" t="s">
        <v>10</v>
      </c>
      <c r="E6" s="95" t="s">
        <v>29</v>
      </c>
      <c r="F6" s="95" t="s">
        <v>10</v>
      </c>
      <c r="G6" s="95" t="s">
        <v>29</v>
      </c>
      <c r="H6" s="95" t="s">
        <v>10</v>
      </c>
      <c r="I6" s="95" t="s">
        <v>29</v>
      </c>
      <c r="J6" s="95" t="s">
        <v>10</v>
      </c>
      <c r="K6" s="95" t="s">
        <v>29</v>
      </c>
      <c r="L6" s="95" t="s">
        <v>10</v>
      </c>
      <c r="M6" s="95" t="s">
        <v>29</v>
      </c>
      <c r="N6" s="95" t="s">
        <v>10</v>
      </c>
      <c r="O6" s="96"/>
    </row>
    <row r="7" spans="1:15" x14ac:dyDescent="0.3">
      <c r="A7" s="97" t="s">
        <v>45</v>
      </c>
      <c r="B7" s="98" t="s">
        <v>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ht="15.5" x14ac:dyDescent="0.35">
      <c r="A8" s="100">
        <v>1</v>
      </c>
      <c r="B8" s="64" t="s">
        <v>52</v>
      </c>
      <c r="C8" s="24">
        <v>107</v>
      </c>
      <c r="D8" s="30">
        <v>4</v>
      </c>
      <c r="E8" s="24">
        <v>111</v>
      </c>
      <c r="F8" s="30">
        <v>4</v>
      </c>
      <c r="G8" s="24">
        <v>94</v>
      </c>
      <c r="H8" s="30">
        <v>4</v>
      </c>
      <c r="I8" s="24">
        <v>96</v>
      </c>
      <c r="J8" s="30">
        <v>4</v>
      </c>
      <c r="K8" s="24">
        <v>103</v>
      </c>
      <c r="L8" s="30">
        <v>4</v>
      </c>
      <c r="M8" s="66">
        <f>C8+E8+G8+I8+K8</f>
        <v>511</v>
      </c>
      <c r="N8" s="66">
        <f>D8+F8+H8+J8+L8</f>
        <v>20</v>
      </c>
      <c r="O8" s="66">
        <f>N8-P8</f>
        <v>20</v>
      </c>
    </row>
    <row r="9" spans="1:15" ht="15.5" x14ac:dyDescent="0.35">
      <c r="A9" s="100">
        <v>2</v>
      </c>
      <c r="B9" s="64" t="s">
        <v>53</v>
      </c>
      <c r="C9" s="24">
        <v>126</v>
      </c>
      <c r="D9" s="30">
        <v>4</v>
      </c>
      <c r="E9" s="24">
        <v>147</v>
      </c>
      <c r="F9" s="30">
        <v>4</v>
      </c>
      <c r="G9" s="24">
        <v>113</v>
      </c>
      <c r="H9" s="30">
        <v>3</v>
      </c>
      <c r="I9" s="24">
        <v>111</v>
      </c>
      <c r="J9" s="30">
        <v>3</v>
      </c>
      <c r="K9" s="24">
        <v>127</v>
      </c>
      <c r="L9" s="30">
        <v>4</v>
      </c>
      <c r="M9" s="66">
        <f t="shared" ref="M9:M32" si="0">C9+E9+G9+I9+K9</f>
        <v>624</v>
      </c>
      <c r="N9" s="66">
        <f t="shared" ref="N9:N32" si="1">D9+F9+H9+J9+L9</f>
        <v>18</v>
      </c>
      <c r="O9" s="66">
        <f t="shared" ref="O9:O33" si="2">N9-P9</f>
        <v>18</v>
      </c>
    </row>
    <row r="10" spans="1:15" ht="15.5" x14ac:dyDescent="0.35">
      <c r="A10" s="100">
        <v>3</v>
      </c>
      <c r="B10" s="64" t="s">
        <v>54</v>
      </c>
      <c r="C10" s="24">
        <v>109</v>
      </c>
      <c r="D10" s="30">
        <v>3</v>
      </c>
      <c r="E10" s="24">
        <v>115</v>
      </c>
      <c r="F10" s="30">
        <v>3</v>
      </c>
      <c r="G10" s="24">
        <v>112</v>
      </c>
      <c r="H10" s="30">
        <v>3</v>
      </c>
      <c r="I10" s="24">
        <v>100</v>
      </c>
      <c r="J10" s="30">
        <v>3</v>
      </c>
      <c r="K10" s="24">
        <v>128</v>
      </c>
      <c r="L10" s="30">
        <v>4</v>
      </c>
      <c r="M10" s="66">
        <f t="shared" si="0"/>
        <v>564</v>
      </c>
      <c r="N10" s="66">
        <f t="shared" si="1"/>
        <v>16</v>
      </c>
      <c r="O10" s="66">
        <f t="shared" si="2"/>
        <v>16</v>
      </c>
    </row>
    <row r="11" spans="1:15" ht="15.5" x14ac:dyDescent="0.35">
      <c r="A11" s="100">
        <v>4</v>
      </c>
      <c r="B11" s="64" t="s">
        <v>55</v>
      </c>
      <c r="C11" s="24">
        <v>172</v>
      </c>
      <c r="D11" s="30">
        <v>5</v>
      </c>
      <c r="E11" s="24">
        <v>147</v>
      </c>
      <c r="F11" s="30">
        <v>4</v>
      </c>
      <c r="G11" s="24">
        <v>106</v>
      </c>
      <c r="H11" s="30">
        <v>3</v>
      </c>
      <c r="I11" s="24">
        <v>120</v>
      </c>
      <c r="J11" s="30">
        <v>3</v>
      </c>
      <c r="K11" s="24">
        <v>108</v>
      </c>
      <c r="L11" s="30">
        <v>3</v>
      </c>
      <c r="M11" s="66">
        <f t="shared" si="0"/>
        <v>653</v>
      </c>
      <c r="N11" s="66">
        <f t="shared" si="1"/>
        <v>18</v>
      </c>
      <c r="O11" s="66">
        <f t="shared" si="2"/>
        <v>18</v>
      </c>
    </row>
    <row r="12" spans="1:15" ht="15.5" x14ac:dyDescent="0.35">
      <c r="A12" s="100">
        <v>5</v>
      </c>
      <c r="B12" s="64" t="s">
        <v>56</v>
      </c>
      <c r="C12" s="24">
        <v>127</v>
      </c>
      <c r="D12" s="30">
        <v>4</v>
      </c>
      <c r="E12" s="24">
        <v>133</v>
      </c>
      <c r="F12" s="30">
        <v>4</v>
      </c>
      <c r="G12" s="24">
        <v>106</v>
      </c>
      <c r="H12" s="30">
        <v>3</v>
      </c>
      <c r="I12" s="24">
        <v>95</v>
      </c>
      <c r="J12" s="30">
        <v>3</v>
      </c>
      <c r="K12" s="24">
        <v>80</v>
      </c>
      <c r="L12" s="30">
        <v>3</v>
      </c>
      <c r="M12" s="66">
        <f t="shared" si="0"/>
        <v>541</v>
      </c>
      <c r="N12" s="66">
        <f t="shared" si="1"/>
        <v>17</v>
      </c>
      <c r="O12" s="66">
        <f t="shared" si="2"/>
        <v>17</v>
      </c>
    </row>
    <row r="13" spans="1:15" ht="15.5" x14ac:dyDescent="0.35">
      <c r="A13" s="100">
        <v>6</v>
      </c>
      <c r="B13" s="64" t="s">
        <v>57</v>
      </c>
      <c r="C13" s="24">
        <v>109</v>
      </c>
      <c r="D13" s="30">
        <v>3</v>
      </c>
      <c r="E13" s="24">
        <v>88</v>
      </c>
      <c r="F13" s="30">
        <v>3</v>
      </c>
      <c r="G13" s="24">
        <v>65</v>
      </c>
      <c r="H13" s="30">
        <v>2</v>
      </c>
      <c r="I13" s="24">
        <v>95</v>
      </c>
      <c r="J13" s="30">
        <v>3</v>
      </c>
      <c r="K13" s="24">
        <v>81</v>
      </c>
      <c r="L13" s="30">
        <v>3</v>
      </c>
      <c r="M13" s="66">
        <f t="shared" si="0"/>
        <v>438</v>
      </c>
      <c r="N13" s="66">
        <f t="shared" si="1"/>
        <v>14</v>
      </c>
      <c r="O13" s="66">
        <f t="shared" si="2"/>
        <v>14</v>
      </c>
    </row>
    <row r="14" spans="1:15" ht="15.5" x14ac:dyDescent="0.35">
      <c r="A14" s="100">
        <v>7</v>
      </c>
      <c r="B14" s="64" t="s">
        <v>58</v>
      </c>
      <c r="C14" s="24">
        <v>107</v>
      </c>
      <c r="D14" s="30">
        <v>3</v>
      </c>
      <c r="E14" s="24">
        <v>105</v>
      </c>
      <c r="F14" s="30">
        <v>3</v>
      </c>
      <c r="G14" s="24">
        <v>92</v>
      </c>
      <c r="H14" s="30">
        <v>3</v>
      </c>
      <c r="I14" s="24">
        <v>84</v>
      </c>
      <c r="J14" s="30">
        <v>3</v>
      </c>
      <c r="K14" s="24">
        <v>102</v>
      </c>
      <c r="L14" s="30">
        <v>3</v>
      </c>
      <c r="M14" s="66">
        <f t="shared" si="0"/>
        <v>490</v>
      </c>
      <c r="N14" s="66">
        <f t="shared" si="1"/>
        <v>15</v>
      </c>
      <c r="O14" s="66">
        <f t="shared" si="2"/>
        <v>15</v>
      </c>
    </row>
    <row r="15" spans="1:15" ht="15.5" x14ac:dyDescent="0.35">
      <c r="A15" s="100">
        <v>8</v>
      </c>
      <c r="B15" s="64" t="s">
        <v>59</v>
      </c>
      <c r="C15" s="24">
        <v>141</v>
      </c>
      <c r="D15" s="30">
        <v>4</v>
      </c>
      <c r="E15" s="24">
        <v>143</v>
      </c>
      <c r="F15" s="30">
        <v>4</v>
      </c>
      <c r="G15" s="24">
        <v>109</v>
      </c>
      <c r="H15" s="30">
        <v>3</v>
      </c>
      <c r="I15" s="24">
        <v>139</v>
      </c>
      <c r="J15" s="30">
        <v>4</v>
      </c>
      <c r="K15" s="24">
        <v>130</v>
      </c>
      <c r="L15" s="30">
        <v>4</v>
      </c>
      <c r="M15" s="66">
        <f t="shared" si="0"/>
        <v>662</v>
      </c>
      <c r="N15" s="66">
        <f t="shared" si="1"/>
        <v>19</v>
      </c>
      <c r="O15" s="66">
        <f t="shared" si="2"/>
        <v>19</v>
      </c>
    </row>
    <row r="16" spans="1:15" ht="15.5" x14ac:dyDescent="0.35">
      <c r="A16" s="100">
        <v>9</v>
      </c>
      <c r="B16" s="64" t="s">
        <v>60</v>
      </c>
      <c r="C16" s="24">
        <v>129</v>
      </c>
      <c r="D16" s="30">
        <v>4</v>
      </c>
      <c r="E16" s="24">
        <v>130</v>
      </c>
      <c r="F16" s="30">
        <v>4</v>
      </c>
      <c r="G16" s="24">
        <v>126</v>
      </c>
      <c r="H16" s="30">
        <v>4</v>
      </c>
      <c r="I16" s="24">
        <v>125</v>
      </c>
      <c r="J16" s="30">
        <v>5</v>
      </c>
      <c r="K16" s="24">
        <v>101</v>
      </c>
      <c r="L16" s="30">
        <v>4</v>
      </c>
      <c r="M16" s="66">
        <f t="shared" si="0"/>
        <v>611</v>
      </c>
      <c r="N16" s="66">
        <f t="shared" si="1"/>
        <v>21</v>
      </c>
      <c r="O16" s="66">
        <f t="shared" si="2"/>
        <v>21</v>
      </c>
    </row>
    <row r="17" spans="1:15" ht="15.5" x14ac:dyDescent="0.35">
      <c r="A17" s="100">
        <v>10</v>
      </c>
      <c r="B17" s="64" t="s">
        <v>75</v>
      </c>
      <c r="C17" s="24">
        <v>148</v>
      </c>
      <c r="D17" s="30">
        <v>4</v>
      </c>
      <c r="E17" s="24">
        <v>150</v>
      </c>
      <c r="F17" s="30">
        <v>4</v>
      </c>
      <c r="G17" s="24">
        <v>178</v>
      </c>
      <c r="H17" s="30">
        <v>5</v>
      </c>
      <c r="I17" s="24">
        <v>230</v>
      </c>
      <c r="J17" s="30">
        <v>6</v>
      </c>
      <c r="K17" s="24">
        <v>223</v>
      </c>
      <c r="L17" s="30">
        <v>6</v>
      </c>
      <c r="M17" s="66">
        <f t="shared" si="0"/>
        <v>929</v>
      </c>
      <c r="N17" s="66">
        <f t="shared" si="1"/>
        <v>25</v>
      </c>
      <c r="O17" s="66">
        <f t="shared" si="2"/>
        <v>25</v>
      </c>
    </row>
    <row r="18" spans="1:15" ht="15.5" x14ac:dyDescent="0.35">
      <c r="A18" s="100">
        <v>11</v>
      </c>
      <c r="B18" s="64" t="s">
        <v>76</v>
      </c>
      <c r="C18" s="24">
        <v>133</v>
      </c>
      <c r="D18" s="30">
        <v>4</v>
      </c>
      <c r="E18" s="24">
        <v>139</v>
      </c>
      <c r="F18" s="30">
        <v>4</v>
      </c>
      <c r="G18" s="24">
        <v>74</v>
      </c>
      <c r="H18" s="30">
        <v>2</v>
      </c>
      <c r="I18" s="24">
        <v>78</v>
      </c>
      <c r="J18" s="30">
        <v>2</v>
      </c>
      <c r="K18" s="24">
        <v>82</v>
      </c>
      <c r="L18" s="30">
        <v>2</v>
      </c>
      <c r="M18" s="66">
        <f t="shared" si="0"/>
        <v>506</v>
      </c>
      <c r="N18" s="66">
        <f t="shared" si="1"/>
        <v>14</v>
      </c>
      <c r="O18" s="66">
        <f t="shared" si="2"/>
        <v>14</v>
      </c>
    </row>
    <row r="19" spans="1:15" ht="15.5" x14ac:dyDescent="0.35">
      <c r="A19" s="100">
        <v>12</v>
      </c>
      <c r="B19" s="64" t="s">
        <v>80</v>
      </c>
      <c r="C19" s="24">
        <v>129</v>
      </c>
      <c r="D19" s="30">
        <v>4</v>
      </c>
      <c r="E19" s="24">
        <v>138</v>
      </c>
      <c r="F19" s="30">
        <v>4</v>
      </c>
      <c r="G19" s="24">
        <v>97</v>
      </c>
      <c r="H19" s="30">
        <v>4</v>
      </c>
      <c r="I19" s="24">
        <v>114</v>
      </c>
      <c r="J19" s="30">
        <v>4</v>
      </c>
      <c r="K19" s="24">
        <v>114</v>
      </c>
      <c r="L19" s="30">
        <v>4</v>
      </c>
      <c r="M19" s="66">
        <f t="shared" si="0"/>
        <v>592</v>
      </c>
      <c r="N19" s="66">
        <f t="shared" si="1"/>
        <v>20</v>
      </c>
      <c r="O19" s="66">
        <f t="shared" si="2"/>
        <v>20</v>
      </c>
    </row>
    <row r="20" spans="1:15" ht="15.5" x14ac:dyDescent="0.35">
      <c r="A20" s="100">
        <v>13</v>
      </c>
      <c r="B20" s="64" t="s">
        <v>77</v>
      </c>
      <c r="C20" s="24">
        <v>123</v>
      </c>
      <c r="D20" s="30">
        <v>4</v>
      </c>
      <c r="E20" s="24">
        <v>134</v>
      </c>
      <c r="F20" s="30">
        <v>4</v>
      </c>
      <c r="G20" s="24">
        <v>97</v>
      </c>
      <c r="H20" s="30">
        <v>3</v>
      </c>
      <c r="I20" s="24">
        <v>86</v>
      </c>
      <c r="J20" s="30">
        <v>3</v>
      </c>
      <c r="K20" s="24">
        <v>85</v>
      </c>
      <c r="L20" s="30">
        <v>3</v>
      </c>
      <c r="M20" s="66">
        <f t="shared" si="0"/>
        <v>525</v>
      </c>
      <c r="N20" s="66">
        <f t="shared" si="1"/>
        <v>17</v>
      </c>
      <c r="O20" s="66">
        <f t="shared" si="2"/>
        <v>17</v>
      </c>
    </row>
    <row r="21" spans="1:15" ht="15.5" x14ac:dyDescent="0.35">
      <c r="A21" s="100">
        <v>14</v>
      </c>
      <c r="B21" s="64" t="s">
        <v>61</v>
      </c>
      <c r="C21" s="24">
        <v>105</v>
      </c>
      <c r="D21" s="30">
        <v>3</v>
      </c>
      <c r="E21" s="24">
        <v>116</v>
      </c>
      <c r="F21" s="30">
        <v>3</v>
      </c>
      <c r="G21" s="24">
        <v>89</v>
      </c>
      <c r="H21" s="30">
        <v>3</v>
      </c>
      <c r="I21" s="24">
        <v>92</v>
      </c>
      <c r="J21" s="30">
        <v>3</v>
      </c>
      <c r="K21" s="24">
        <v>84</v>
      </c>
      <c r="L21" s="30">
        <v>3</v>
      </c>
      <c r="M21" s="66">
        <f t="shared" si="0"/>
        <v>486</v>
      </c>
      <c r="N21" s="66">
        <f t="shared" si="1"/>
        <v>15</v>
      </c>
      <c r="O21" s="66">
        <f t="shared" si="2"/>
        <v>15</v>
      </c>
    </row>
    <row r="22" spans="1:15" ht="15.5" x14ac:dyDescent="0.35">
      <c r="A22" s="100">
        <v>15</v>
      </c>
      <c r="B22" s="64" t="s">
        <v>62</v>
      </c>
      <c r="C22" s="24">
        <v>196</v>
      </c>
      <c r="D22" s="30">
        <v>5</v>
      </c>
      <c r="E22" s="24">
        <v>186</v>
      </c>
      <c r="F22" s="30">
        <v>5</v>
      </c>
      <c r="G22" s="24">
        <v>170</v>
      </c>
      <c r="H22" s="30">
        <v>5</v>
      </c>
      <c r="I22" s="24">
        <v>172</v>
      </c>
      <c r="J22" s="30">
        <v>5</v>
      </c>
      <c r="K22" s="24">
        <v>179</v>
      </c>
      <c r="L22" s="30">
        <v>5</v>
      </c>
      <c r="M22" s="66">
        <f t="shared" si="0"/>
        <v>903</v>
      </c>
      <c r="N22" s="66">
        <f t="shared" si="1"/>
        <v>25</v>
      </c>
      <c r="O22" s="66">
        <f t="shared" si="2"/>
        <v>25</v>
      </c>
    </row>
    <row r="23" spans="1:15" ht="15.5" x14ac:dyDescent="0.35">
      <c r="A23" s="100">
        <v>16</v>
      </c>
      <c r="B23" s="64" t="s">
        <v>63</v>
      </c>
      <c r="C23" s="24">
        <v>103</v>
      </c>
      <c r="D23" s="30">
        <v>3</v>
      </c>
      <c r="E23" s="24">
        <v>105</v>
      </c>
      <c r="F23" s="30">
        <v>3</v>
      </c>
      <c r="G23" s="24">
        <v>88</v>
      </c>
      <c r="H23" s="30">
        <v>3</v>
      </c>
      <c r="I23" s="24">
        <v>98</v>
      </c>
      <c r="J23" s="30">
        <v>3</v>
      </c>
      <c r="K23" s="24">
        <v>107</v>
      </c>
      <c r="L23" s="30">
        <v>3</v>
      </c>
      <c r="M23" s="66">
        <f t="shared" si="0"/>
        <v>501</v>
      </c>
      <c r="N23" s="66">
        <f t="shared" si="1"/>
        <v>15</v>
      </c>
      <c r="O23" s="66">
        <f t="shared" si="2"/>
        <v>15</v>
      </c>
    </row>
    <row r="24" spans="1:15" ht="15.5" x14ac:dyDescent="0.35">
      <c r="A24" s="100">
        <v>17</v>
      </c>
      <c r="B24" s="64" t="s">
        <v>64</v>
      </c>
      <c r="C24" s="24">
        <v>185</v>
      </c>
      <c r="D24" s="30">
        <v>5</v>
      </c>
      <c r="E24" s="24">
        <v>191</v>
      </c>
      <c r="F24" s="30">
        <v>5</v>
      </c>
      <c r="G24" s="24">
        <v>133</v>
      </c>
      <c r="H24" s="30">
        <v>4</v>
      </c>
      <c r="I24" s="24">
        <v>151</v>
      </c>
      <c r="J24" s="30">
        <v>4</v>
      </c>
      <c r="K24" s="24">
        <v>160</v>
      </c>
      <c r="L24" s="30">
        <v>5</v>
      </c>
      <c r="M24" s="66">
        <f t="shared" si="0"/>
        <v>820</v>
      </c>
      <c r="N24" s="66">
        <f t="shared" si="1"/>
        <v>23</v>
      </c>
      <c r="O24" s="66">
        <f t="shared" si="2"/>
        <v>23</v>
      </c>
    </row>
    <row r="25" spans="1:15" ht="15.5" x14ac:dyDescent="0.35">
      <c r="A25" s="100">
        <v>18</v>
      </c>
      <c r="B25" s="64" t="s">
        <v>65</v>
      </c>
      <c r="C25" s="24">
        <v>137</v>
      </c>
      <c r="D25" s="30">
        <v>4</v>
      </c>
      <c r="E25" s="24">
        <v>179</v>
      </c>
      <c r="F25" s="30">
        <v>5</v>
      </c>
      <c r="G25" s="24">
        <v>102</v>
      </c>
      <c r="H25" s="30">
        <v>3</v>
      </c>
      <c r="I25" s="24">
        <v>138</v>
      </c>
      <c r="J25" s="30">
        <v>4</v>
      </c>
      <c r="K25" s="24">
        <v>138</v>
      </c>
      <c r="L25" s="30">
        <v>4</v>
      </c>
      <c r="M25" s="66">
        <f t="shared" si="0"/>
        <v>694</v>
      </c>
      <c r="N25" s="66">
        <f t="shared" si="1"/>
        <v>20</v>
      </c>
      <c r="O25" s="66">
        <f t="shared" si="2"/>
        <v>20</v>
      </c>
    </row>
    <row r="26" spans="1:15" ht="15.5" x14ac:dyDescent="0.35">
      <c r="A26" s="100">
        <v>19</v>
      </c>
      <c r="B26" s="64" t="s">
        <v>66</v>
      </c>
      <c r="C26" s="24">
        <v>114</v>
      </c>
      <c r="D26" s="30">
        <v>3</v>
      </c>
      <c r="E26" s="24">
        <v>144</v>
      </c>
      <c r="F26" s="30">
        <v>4</v>
      </c>
      <c r="G26" s="24">
        <v>89</v>
      </c>
      <c r="H26" s="30">
        <v>3</v>
      </c>
      <c r="I26" s="24">
        <v>163</v>
      </c>
      <c r="J26" s="30">
        <v>5</v>
      </c>
      <c r="K26" s="24">
        <v>139</v>
      </c>
      <c r="L26" s="30">
        <v>4</v>
      </c>
      <c r="M26" s="66">
        <f t="shared" si="0"/>
        <v>649</v>
      </c>
      <c r="N26" s="66">
        <f t="shared" si="1"/>
        <v>19</v>
      </c>
      <c r="O26" s="66">
        <f t="shared" si="2"/>
        <v>19</v>
      </c>
    </row>
    <row r="27" spans="1:15" ht="15.5" x14ac:dyDescent="0.35">
      <c r="A27" s="100">
        <v>20</v>
      </c>
      <c r="B27" s="64" t="s">
        <v>67</v>
      </c>
      <c r="C27" s="24">
        <v>99</v>
      </c>
      <c r="D27" s="30">
        <v>3</v>
      </c>
      <c r="E27" s="24">
        <v>107</v>
      </c>
      <c r="F27" s="30">
        <v>3</v>
      </c>
      <c r="G27" s="24">
        <v>94</v>
      </c>
      <c r="H27" s="30">
        <v>3</v>
      </c>
      <c r="I27" s="24">
        <v>72</v>
      </c>
      <c r="J27" s="30">
        <v>2</v>
      </c>
      <c r="K27" s="24">
        <v>106</v>
      </c>
      <c r="L27" s="30">
        <v>3</v>
      </c>
      <c r="M27" s="66">
        <f t="shared" si="0"/>
        <v>478</v>
      </c>
      <c r="N27" s="66">
        <f t="shared" si="1"/>
        <v>14</v>
      </c>
      <c r="O27" s="66">
        <f t="shared" si="2"/>
        <v>14</v>
      </c>
    </row>
    <row r="28" spans="1:15" ht="15.5" x14ac:dyDescent="0.35">
      <c r="A28" s="100">
        <v>21</v>
      </c>
      <c r="B28" s="64" t="s">
        <v>68</v>
      </c>
      <c r="C28" s="24">
        <v>177</v>
      </c>
      <c r="D28" s="30">
        <v>5</v>
      </c>
      <c r="E28" s="24">
        <v>138</v>
      </c>
      <c r="F28" s="30">
        <v>4</v>
      </c>
      <c r="G28" s="24">
        <v>127</v>
      </c>
      <c r="H28" s="30">
        <v>4</v>
      </c>
      <c r="I28" s="24">
        <v>144</v>
      </c>
      <c r="J28" s="30">
        <v>4</v>
      </c>
      <c r="K28" s="24">
        <v>141</v>
      </c>
      <c r="L28" s="30">
        <v>4</v>
      </c>
      <c r="M28" s="66">
        <f t="shared" si="0"/>
        <v>727</v>
      </c>
      <c r="N28" s="66">
        <f t="shared" si="1"/>
        <v>21</v>
      </c>
      <c r="O28" s="66">
        <f t="shared" si="2"/>
        <v>21</v>
      </c>
    </row>
    <row r="29" spans="1:15" ht="15.5" x14ac:dyDescent="0.35">
      <c r="A29" s="100">
        <v>22</v>
      </c>
      <c r="B29" s="64" t="s">
        <v>69</v>
      </c>
      <c r="C29" s="24">
        <v>121</v>
      </c>
      <c r="D29" s="30">
        <v>4</v>
      </c>
      <c r="E29" s="24">
        <v>139</v>
      </c>
      <c r="F29" s="30">
        <v>4</v>
      </c>
      <c r="G29" s="24">
        <v>94</v>
      </c>
      <c r="H29" s="30">
        <v>3</v>
      </c>
      <c r="I29" s="24">
        <v>106</v>
      </c>
      <c r="J29" s="30">
        <v>4</v>
      </c>
      <c r="K29" s="24">
        <v>118</v>
      </c>
      <c r="L29" s="30">
        <v>4</v>
      </c>
      <c r="M29" s="66">
        <f t="shared" si="0"/>
        <v>578</v>
      </c>
      <c r="N29" s="66">
        <f t="shared" si="1"/>
        <v>19</v>
      </c>
      <c r="O29" s="66">
        <f t="shared" si="2"/>
        <v>19</v>
      </c>
    </row>
    <row r="30" spans="1:15" ht="15.5" x14ac:dyDescent="0.35">
      <c r="A30" s="100">
        <v>23</v>
      </c>
      <c r="B30" s="64" t="s">
        <v>70</v>
      </c>
      <c r="C30" s="24">
        <v>122</v>
      </c>
      <c r="D30" s="30">
        <v>4</v>
      </c>
      <c r="E30" s="24">
        <v>127</v>
      </c>
      <c r="F30" s="30">
        <v>4</v>
      </c>
      <c r="G30" s="24">
        <v>96</v>
      </c>
      <c r="H30" s="30">
        <v>3</v>
      </c>
      <c r="I30" s="24">
        <v>105</v>
      </c>
      <c r="J30" s="30">
        <v>3</v>
      </c>
      <c r="K30" s="24">
        <v>109</v>
      </c>
      <c r="L30" s="30">
        <v>3</v>
      </c>
      <c r="M30" s="66">
        <f t="shared" si="0"/>
        <v>559</v>
      </c>
      <c r="N30" s="66">
        <f t="shared" si="1"/>
        <v>17</v>
      </c>
      <c r="O30" s="66">
        <f t="shared" si="2"/>
        <v>17</v>
      </c>
    </row>
    <row r="31" spans="1:15" ht="15.5" x14ac:dyDescent="0.35">
      <c r="A31" s="100">
        <v>24</v>
      </c>
      <c r="B31" s="64" t="s">
        <v>78</v>
      </c>
      <c r="C31" s="24">
        <v>159</v>
      </c>
      <c r="D31" s="30">
        <v>4</v>
      </c>
      <c r="E31" s="24">
        <v>138</v>
      </c>
      <c r="F31" s="30">
        <v>4</v>
      </c>
      <c r="G31" s="24">
        <v>118</v>
      </c>
      <c r="H31" s="30">
        <v>4</v>
      </c>
      <c r="I31" s="24">
        <v>128</v>
      </c>
      <c r="J31" s="30">
        <v>4</v>
      </c>
      <c r="K31" s="24">
        <v>121</v>
      </c>
      <c r="L31" s="30">
        <v>4</v>
      </c>
      <c r="M31" s="66">
        <f t="shared" si="0"/>
        <v>664</v>
      </c>
      <c r="N31" s="66">
        <f t="shared" si="1"/>
        <v>20</v>
      </c>
      <c r="O31" s="66">
        <f t="shared" si="2"/>
        <v>20</v>
      </c>
    </row>
    <row r="32" spans="1:15" ht="15.5" x14ac:dyDescent="0.35">
      <c r="A32" s="101">
        <v>25</v>
      </c>
      <c r="B32" s="87" t="s">
        <v>72</v>
      </c>
      <c r="C32" s="24">
        <v>164</v>
      </c>
      <c r="D32" s="30">
        <v>5</v>
      </c>
      <c r="E32" s="24">
        <v>194</v>
      </c>
      <c r="F32" s="30">
        <v>6</v>
      </c>
      <c r="G32" s="24">
        <v>112</v>
      </c>
      <c r="H32" s="30">
        <v>3</v>
      </c>
      <c r="I32" s="24">
        <v>149</v>
      </c>
      <c r="J32" s="30">
        <v>4</v>
      </c>
      <c r="K32" s="24">
        <v>143</v>
      </c>
      <c r="L32" s="30">
        <v>4</v>
      </c>
      <c r="M32" s="66">
        <f t="shared" si="0"/>
        <v>762</v>
      </c>
      <c r="N32" s="66">
        <f t="shared" si="1"/>
        <v>22</v>
      </c>
      <c r="O32" s="66">
        <f t="shared" si="2"/>
        <v>22</v>
      </c>
    </row>
    <row r="33" spans="1:15" x14ac:dyDescent="0.3">
      <c r="A33" s="102"/>
      <c r="B33" s="103" t="s">
        <v>49</v>
      </c>
      <c r="C33" s="66">
        <f>SUM(C8:C32)</f>
        <v>3342</v>
      </c>
      <c r="D33" s="66">
        <f t="shared" ref="D33:N33" si="3">SUM(D8:D32)</f>
        <v>98</v>
      </c>
      <c r="E33" s="66">
        <f t="shared" si="3"/>
        <v>3444</v>
      </c>
      <c r="F33" s="66">
        <f t="shared" si="3"/>
        <v>99</v>
      </c>
      <c r="G33" s="66">
        <f t="shared" si="3"/>
        <v>2681</v>
      </c>
      <c r="H33" s="66">
        <f t="shared" si="3"/>
        <v>83</v>
      </c>
      <c r="I33" s="66">
        <f t="shared" si="3"/>
        <v>2991</v>
      </c>
      <c r="J33" s="66">
        <f t="shared" si="3"/>
        <v>91</v>
      </c>
      <c r="K33" s="66">
        <f t="shared" si="3"/>
        <v>3009</v>
      </c>
      <c r="L33" s="66">
        <f t="shared" si="3"/>
        <v>93</v>
      </c>
      <c r="M33" s="66">
        <f t="shared" si="3"/>
        <v>15467</v>
      </c>
      <c r="N33" s="66">
        <f t="shared" si="3"/>
        <v>464</v>
      </c>
      <c r="O33" s="66">
        <f t="shared" si="2"/>
        <v>464</v>
      </c>
    </row>
  </sheetData>
  <mergeCells count="13">
    <mergeCell ref="A1:C1"/>
    <mergeCell ref="M5:N5"/>
    <mergeCell ref="O4:O6"/>
    <mergeCell ref="A3:O3"/>
    <mergeCell ref="A2:O2"/>
    <mergeCell ref="A4:A6"/>
    <mergeCell ref="B4:B6"/>
    <mergeCell ref="C4:N4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workbookViewId="0">
      <selection activeCell="M10" sqref="M10"/>
    </sheetView>
  </sheetViews>
  <sheetFormatPr defaultColWidth="9.1796875" defaultRowHeight="14" x14ac:dyDescent="0.3"/>
  <cols>
    <col min="1" max="1" width="4.54296875" style="3" customWidth="1"/>
    <col min="2" max="2" width="19.453125" style="3" customWidth="1"/>
    <col min="3" max="3" width="6.90625" style="3" customWidth="1"/>
    <col min="4" max="4" width="7.1796875" style="3" customWidth="1"/>
    <col min="5" max="5" width="7.08984375" style="3" customWidth="1"/>
    <col min="6" max="6" width="6.90625" style="3" customWidth="1"/>
    <col min="7" max="8" width="7.1796875" style="3" customWidth="1"/>
    <col min="9" max="9" width="7.08984375" style="3" customWidth="1"/>
    <col min="10" max="10" width="6.90625" style="3" customWidth="1"/>
    <col min="11" max="11" width="7.36328125" style="3" customWidth="1"/>
    <col min="12" max="12" width="7.54296875" style="3" customWidth="1"/>
    <col min="13" max="16384" width="9.1796875" style="3"/>
  </cols>
  <sheetData>
    <row r="1" spans="1:13" x14ac:dyDescent="0.3">
      <c r="A1" s="75" t="s">
        <v>73</v>
      </c>
      <c r="B1" s="75"/>
      <c r="C1" s="75"/>
      <c r="M1" s="6" t="s">
        <v>44</v>
      </c>
    </row>
    <row r="2" spans="1:13" ht="5" customHeight="1" x14ac:dyDescent="0.3"/>
    <row r="3" spans="1:13" ht="16" customHeight="1" x14ac:dyDescent="0.3">
      <c r="A3" s="75" t="s">
        <v>38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8" customHeight="1" x14ac:dyDescent="0.3">
      <c r="A4" s="76" t="s">
        <v>95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3">
      <c r="A5" s="74" t="s">
        <v>0</v>
      </c>
      <c r="B5" s="74" t="s">
        <v>1</v>
      </c>
      <c r="C5" s="74" t="s">
        <v>2</v>
      </c>
      <c r="D5" s="74"/>
      <c r="E5" s="74"/>
      <c r="F5" s="74"/>
      <c r="G5" s="74"/>
      <c r="H5" s="74"/>
      <c r="I5" s="74"/>
      <c r="J5" s="74"/>
      <c r="K5" s="74"/>
      <c r="L5" s="74"/>
      <c r="M5" s="81" t="s">
        <v>36</v>
      </c>
    </row>
    <row r="6" spans="1:13" x14ac:dyDescent="0.3">
      <c r="A6" s="74"/>
      <c r="B6" s="74"/>
      <c r="C6" s="74" t="s">
        <v>32</v>
      </c>
      <c r="D6" s="74"/>
      <c r="E6" s="74" t="s">
        <v>33</v>
      </c>
      <c r="F6" s="74"/>
      <c r="G6" s="74" t="s">
        <v>34</v>
      </c>
      <c r="H6" s="74"/>
      <c r="I6" s="74" t="s">
        <v>35</v>
      </c>
      <c r="J6" s="74"/>
      <c r="K6" s="74" t="s">
        <v>20</v>
      </c>
      <c r="L6" s="74"/>
      <c r="M6" s="82"/>
    </row>
    <row r="7" spans="1:13" x14ac:dyDescent="0.3">
      <c r="A7" s="74"/>
      <c r="B7" s="74"/>
      <c r="C7" s="8" t="s">
        <v>29</v>
      </c>
      <c r="D7" s="8" t="s">
        <v>10</v>
      </c>
      <c r="E7" s="8" t="s">
        <v>29</v>
      </c>
      <c r="F7" s="8" t="s">
        <v>10</v>
      </c>
      <c r="G7" s="8" t="s">
        <v>29</v>
      </c>
      <c r="H7" s="8" t="s">
        <v>10</v>
      </c>
      <c r="I7" s="8" t="s">
        <v>29</v>
      </c>
      <c r="J7" s="8" t="s">
        <v>10</v>
      </c>
      <c r="K7" s="8" t="s">
        <v>29</v>
      </c>
      <c r="L7" s="8" t="s">
        <v>10</v>
      </c>
      <c r="M7" s="83"/>
    </row>
    <row r="8" spans="1:13" x14ac:dyDescent="0.3">
      <c r="A8" s="65" t="s">
        <v>45</v>
      </c>
      <c r="B8" s="16" t="s">
        <v>46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.5" x14ac:dyDescent="0.35">
      <c r="A9" s="65">
        <v>1</v>
      </c>
      <c r="B9" s="13" t="s">
        <v>84</v>
      </c>
      <c r="C9" s="22">
        <v>165</v>
      </c>
      <c r="D9" s="22">
        <v>4</v>
      </c>
      <c r="E9" s="22">
        <v>144</v>
      </c>
      <c r="F9" s="22">
        <v>4</v>
      </c>
      <c r="G9" s="22">
        <v>191</v>
      </c>
      <c r="H9" s="22">
        <v>5</v>
      </c>
      <c r="I9" s="22">
        <v>170</v>
      </c>
      <c r="J9" s="22">
        <v>5</v>
      </c>
      <c r="K9" s="65">
        <f>C9+E9+G9+I9</f>
        <v>670</v>
      </c>
      <c r="L9" s="65">
        <f>D9+F9+H9+J9</f>
        <v>18</v>
      </c>
      <c r="M9" s="65">
        <f>L9-N9</f>
        <v>18</v>
      </c>
    </row>
    <row r="10" spans="1:13" ht="15.5" x14ac:dyDescent="0.35">
      <c r="A10" s="65">
        <v>2</v>
      </c>
      <c r="B10" s="13" t="s">
        <v>54</v>
      </c>
      <c r="C10" s="22">
        <v>204</v>
      </c>
      <c r="D10" s="22">
        <v>5</v>
      </c>
      <c r="E10" s="22">
        <v>159</v>
      </c>
      <c r="F10" s="22">
        <v>5</v>
      </c>
      <c r="G10" s="22">
        <v>211</v>
      </c>
      <c r="H10" s="22">
        <v>5</v>
      </c>
      <c r="I10" s="22">
        <v>192</v>
      </c>
      <c r="J10" s="22">
        <v>5</v>
      </c>
      <c r="K10" s="65">
        <f t="shared" ref="K10:K24" si="0">C10+E10+G10+I10</f>
        <v>766</v>
      </c>
      <c r="L10" s="65">
        <f t="shared" ref="L10:L24" si="1">D10+F10+H10+J10</f>
        <v>20</v>
      </c>
      <c r="M10" s="65">
        <f>L10-N10</f>
        <v>20</v>
      </c>
    </row>
    <row r="11" spans="1:13" ht="15.5" x14ac:dyDescent="0.35">
      <c r="A11" s="65">
        <v>3</v>
      </c>
      <c r="B11" s="13" t="s">
        <v>85</v>
      </c>
      <c r="C11" s="23">
        <v>174</v>
      </c>
      <c r="D11" s="22">
        <v>5</v>
      </c>
      <c r="E11" s="22">
        <v>180</v>
      </c>
      <c r="F11" s="22">
        <v>4</v>
      </c>
      <c r="G11" s="22">
        <v>190</v>
      </c>
      <c r="H11" s="22">
        <v>5</v>
      </c>
      <c r="I11" s="22">
        <v>128</v>
      </c>
      <c r="J11" s="22">
        <v>5</v>
      </c>
      <c r="K11" s="65">
        <f t="shared" si="0"/>
        <v>672</v>
      </c>
      <c r="L11" s="65">
        <f t="shared" si="1"/>
        <v>19</v>
      </c>
      <c r="M11" s="65">
        <f>L11-N11</f>
        <v>19</v>
      </c>
    </row>
    <row r="12" spans="1:13" ht="15.5" x14ac:dyDescent="0.35">
      <c r="A12" s="65">
        <v>4</v>
      </c>
      <c r="B12" s="13" t="s">
        <v>59</v>
      </c>
      <c r="C12" s="22">
        <v>106</v>
      </c>
      <c r="D12" s="22">
        <v>3</v>
      </c>
      <c r="E12" s="22">
        <v>109</v>
      </c>
      <c r="F12" s="22">
        <v>3</v>
      </c>
      <c r="G12" s="22">
        <v>108</v>
      </c>
      <c r="H12" s="22">
        <v>3</v>
      </c>
      <c r="I12" s="22">
        <v>118</v>
      </c>
      <c r="J12" s="22">
        <v>3</v>
      </c>
      <c r="K12" s="65">
        <f t="shared" si="0"/>
        <v>441</v>
      </c>
      <c r="L12" s="65">
        <f t="shared" si="1"/>
        <v>12</v>
      </c>
      <c r="M12" s="65">
        <f>L12-N12</f>
        <v>12</v>
      </c>
    </row>
    <row r="13" spans="1:13" ht="15.5" x14ac:dyDescent="0.35">
      <c r="A13" s="65">
        <v>5</v>
      </c>
      <c r="B13" s="13" t="s">
        <v>86</v>
      </c>
      <c r="C13" s="22">
        <v>76</v>
      </c>
      <c r="D13" s="22">
        <v>2</v>
      </c>
      <c r="E13" s="22">
        <v>73</v>
      </c>
      <c r="F13" s="22">
        <v>2</v>
      </c>
      <c r="G13" s="22">
        <v>87</v>
      </c>
      <c r="H13" s="22">
        <v>3</v>
      </c>
      <c r="I13" s="22">
        <v>62</v>
      </c>
      <c r="J13" s="22">
        <v>2</v>
      </c>
      <c r="K13" s="65">
        <f t="shared" si="0"/>
        <v>298</v>
      </c>
      <c r="L13" s="65">
        <f t="shared" si="1"/>
        <v>9</v>
      </c>
      <c r="M13" s="65">
        <f>L13-N13</f>
        <v>9</v>
      </c>
    </row>
    <row r="14" spans="1:13" ht="15.5" x14ac:dyDescent="0.35">
      <c r="A14" s="65">
        <v>6</v>
      </c>
      <c r="B14" s="13" t="s">
        <v>87</v>
      </c>
      <c r="C14" s="22">
        <v>245</v>
      </c>
      <c r="D14" s="22">
        <v>7</v>
      </c>
      <c r="E14" s="22">
        <v>161</v>
      </c>
      <c r="F14" s="22">
        <v>5</v>
      </c>
      <c r="G14" s="22">
        <v>256</v>
      </c>
      <c r="H14" s="22">
        <v>7</v>
      </c>
      <c r="I14" s="22">
        <v>216</v>
      </c>
      <c r="J14" s="22">
        <v>7</v>
      </c>
      <c r="K14" s="65">
        <f t="shared" si="0"/>
        <v>878</v>
      </c>
      <c r="L14" s="65">
        <f t="shared" si="1"/>
        <v>26</v>
      </c>
      <c r="M14" s="65">
        <f>L14-N14</f>
        <v>26</v>
      </c>
    </row>
    <row r="15" spans="1:13" ht="15.5" x14ac:dyDescent="0.35">
      <c r="A15" s="65">
        <v>7</v>
      </c>
      <c r="B15" s="13" t="s">
        <v>88</v>
      </c>
      <c r="C15" s="22">
        <v>135</v>
      </c>
      <c r="D15" s="22">
        <v>4</v>
      </c>
      <c r="E15" s="22">
        <v>104</v>
      </c>
      <c r="F15" s="22">
        <v>3</v>
      </c>
      <c r="G15" s="22">
        <v>111</v>
      </c>
      <c r="H15" s="22">
        <v>3</v>
      </c>
      <c r="I15" s="22">
        <v>126</v>
      </c>
      <c r="J15" s="22">
        <v>4</v>
      </c>
      <c r="K15" s="65">
        <f t="shared" si="0"/>
        <v>476</v>
      </c>
      <c r="L15" s="65">
        <f t="shared" si="1"/>
        <v>14</v>
      </c>
      <c r="M15" s="65">
        <f>L15-N15</f>
        <v>14</v>
      </c>
    </row>
    <row r="16" spans="1:13" ht="15.5" x14ac:dyDescent="0.35">
      <c r="A16" s="65">
        <v>8</v>
      </c>
      <c r="B16" s="13" t="s">
        <v>61</v>
      </c>
      <c r="C16" s="22">
        <v>94</v>
      </c>
      <c r="D16" s="22">
        <v>3</v>
      </c>
      <c r="E16" s="22">
        <v>46</v>
      </c>
      <c r="F16" s="22">
        <v>2</v>
      </c>
      <c r="G16" s="22">
        <v>91</v>
      </c>
      <c r="H16" s="22">
        <v>3</v>
      </c>
      <c r="I16" s="22">
        <v>71</v>
      </c>
      <c r="J16" s="22">
        <v>2</v>
      </c>
      <c r="K16" s="65">
        <f t="shared" si="0"/>
        <v>302</v>
      </c>
      <c r="L16" s="65">
        <f t="shared" si="1"/>
        <v>10</v>
      </c>
      <c r="M16" s="65">
        <f>L16-N16</f>
        <v>10</v>
      </c>
    </row>
    <row r="17" spans="1:13" ht="15.5" x14ac:dyDescent="0.35">
      <c r="A17" s="65">
        <v>9</v>
      </c>
      <c r="B17" s="13" t="s">
        <v>62</v>
      </c>
      <c r="C17" s="22">
        <v>221</v>
      </c>
      <c r="D17" s="22">
        <v>6</v>
      </c>
      <c r="E17" s="22">
        <v>210</v>
      </c>
      <c r="F17" s="22">
        <v>5</v>
      </c>
      <c r="G17" s="22">
        <v>251</v>
      </c>
      <c r="H17" s="22">
        <v>6</v>
      </c>
      <c r="I17" s="22">
        <v>270</v>
      </c>
      <c r="J17" s="22">
        <v>7</v>
      </c>
      <c r="K17" s="65">
        <f t="shared" si="0"/>
        <v>952</v>
      </c>
      <c r="L17" s="65">
        <f t="shared" si="1"/>
        <v>24</v>
      </c>
      <c r="M17" s="65">
        <f>L17-N17</f>
        <v>24</v>
      </c>
    </row>
    <row r="18" spans="1:13" ht="15.5" x14ac:dyDescent="0.35">
      <c r="A18" s="65">
        <v>10</v>
      </c>
      <c r="B18" s="13" t="s">
        <v>63</v>
      </c>
      <c r="C18" s="104">
        <v>129</v>
      </c>
      <c r="D18" s="22">
        <v>3</v>
      </c>
      <c r="E18" s="104">
        <v>92</v>
      </c>
      <c r="F18" s="22">
        <v>3</v>
      </c>
      <c r="G18" s="104">
        <v>99</v>
      </c>
      <c r="H18" s="22">
        <v>3</v>
      </c>
      <c r="I18" s="104">
        <v>85</v>
      </c>
      <c r="J18" s="22">
        <v>3</v>
      </c>
      <c r="K18" s="65">
        <f t="shared" si="0"/>
        <v>405</v>
      </c>
      <c r="L18" s="65">
        <f t="shared" si="1"/>
        <v>12</v>
      </c>
      <c r="M18" s="65">
        <f>L18-N18</f>
        <v>12</v>
      </c>
    </row>
    <row r="19" spans="1:13" ht="15.5" x14ac:dyDescent="0.35">
      <c r="A19" s="65">
        <v>11</v>
      </c>
      <c r="B19" s="13" t="s">
        <v>64</v>
      </c>
      <c r="C19" s="22">
        <v>121</v>
      </c>
      <c r="D19" s="22">
        <v>3</v>
      </c>
      <c r="E19" s="22">
        <v>100</v>
      </c>
      <c r="F19" s="22">
        <v>3</v>
      </c>
      <c r="G19" s="22">
        <v>117</v>
      </c>
      <c r="H19" s="22">
        <v>3</v>
      </c>
      <c r="I19" s="22">
        <v>104</v>
      </c>
      <c r="J19" s="22">
        <v>3</v>
      </c>
      <c r="K19" s="65">
        <f t="shared" si="0"/>
        <v>442</v>
      </c>
      <c r="L19" s="65">
        <f t="shared" si="1"/>
        <v>12</v>
      </c>
      <c r="M19" s="65">
        <f>L19-N19</f>
        <v>12</v>
      </c>
    </row>
    <row r="20" spans="1:13" ht="15.5" x14ac:dyDescent="0.35">
      <c r="A20" s="65">
        <v>12</v>
      </c>
      <c r="B20" s="13" t="s">
        <v>89</v>
      </c>
      <c r="C20" s="22">
        <v>114</v>
      </c>
      <c r="D20" s="22">
        <v>3</v>
      </c>
      <c r="E20" s="22">
        <v>105</v>
      </c>
      <c r="F20" s="22">
        <v>3</v>
      </c>
      <c r="G20" s="22">
        <v>109</v>
      </c>
      <c r="H20" s="22">
        <v>3</v>
      </c>
      <c r="I20" s="22">
        <v>95</v>
      </c>
      <c r="J20" s="22">
        <v>3</v>
      </c>
      <c r="K20" s="65">
        <f t="shared" si="0"/>
        <v>423</v>
      </c>
      <c r="L20" s="65">
        <f t="shared" si="1"/>
        <v>12</v>
      </c>
      <c r="M20" s="65">
        <f>L20-N20</f>
        <v>12</v>
      </c>
    </row>
    <row r="21" spans="1:13" ht="15.5" x14ac:dyDescent="0.35">
      <c r="A21" s="65">
        <v>13</v>
      </c>
      <c r="B21" s="13" t="s">
        <v>66</v>
      </c>
      <c r="C21" s="22">
        <v>173</v>
      </c>
      <c r="D21" s="22">
        <v>5</v>
      </c>
      <c r="E21" s="22">
        <v>136</v>
      </c>
      <c r="F21" s="22">
        <v>4</v>
      </c>
      <c r="G21" s="22">
        <v>147</v>
      </c>
      <c r="H21" s="22">
        <v>4</v>
      </c>
      <c r="I21" s="22">
        <v>116</v>
      </c>
      <c r="J21" s="22">
        <v>3</v>
      </c>
      <c r="K21" s="65">
        <f t="shared" si="0"/>
        <v>572</v>
      </c>
      <c r="L21" s="65">
        <f t="shared" si="1"/>
        <v>16</v>
      </c>
      <c r="M21" s="65">
        <f>L21-N21</f>
        <v>16</v>
      </c>
    </row>
    <row r="22" spans="1:13" ht="15.5" x14ac:dyDescent="0.35">
      <c r="A22" s="65">
        <v>14</v>
      </c>
      <c r="B22" s="13" t="s">
        <v>90</v>
      </c>
      <c r="C22" s="22">
        <v>197</v>
      </c>
      <c r="D22" s="22">
        <v>6</v>
      </c>
      <c r="E22" s="22">
        <v>155</v>
      </c>
      <c r="F22" s="22">
        <v>5</v>
      </c>
      <c r="G22" s="22">
        <v>211</v>
      </c>
      <c r="H22" s="22">
        <v>6</v>
      </c>
      <c r="I22" s="22">
        <v>165</v>
      </c>
      <c r="J22" s="22">
        <v>5</v>
      </c>
      <c r="K22" s="65">
        <f t="shared" si="0"/>
        <v>728</v>
      </c>
      <c r="L22" s="65">
        <f t="shared" si="1"/>
        <v>22</v>
      </c>
      <c r="M22" s="65">
        <f>L22-N22</f>
        <v>22</v>
      </c>
    </row>
    <row r="23" spans="1:13" ht="15.5" x14ac:dyDescent="0.35">
      <c r="A23" s="65">
        <v>15</v>
      </c>
      <c r="B23" s="13" t="s">
        <v>91</v>
      </c>
      <c r="C23" s="22">
        <v>202</v>
      </c>
      <c r="D23" s="22">
        <v>6</v>
      </c>
      <c r="E23" s="22">
        <v>132</v>
      </c>
      <c r="F23" s="22">
        <v>4</v>
      </c>
      <c r="G23" s="22">
        <v>185</v>
      </c>
      <c r="H23" s="22">
        <v>5</v>
      </c>
      <c r="I23" s="22">
        <v>183</v>
      </c>
      <c r="J23" s="22">
        <v>5</v>
      </c>
      <c r="K23" s="65">
        <f t="shared" si="0"/>
        <v>702</v>
      </c>
      <c r="L23" s="65">
        <f t="shared" si="1"/>
        <v>20</v>
      </c>
      <c r="M23" s="65">
        <f>L23-N23</f>
        <v>20</v>
      </c>
    </row>
    <row r="24" spans="1:13" ht="15.5" x14ac:dyDescent="0.35">
      <c r="A24" s="65">
        <v>16</v>
      </c>
      <c r="B24" s="13" t="s">
        <v>92</v>
      </c>
      <c r="C24" s="22">
        <v>144</v>
      </c>
      <c r="D24" s="22">
        <v>4</v>
      </c>
      <c r="E24" s="22">
        <v>100</v>
      </c>
      <c r="F24" s="22">
        <v>3</v>
      </c>
      <c r="G24" s="22">
        <v>103</v>
      </c>
      <c r="H24" s="22">
        <v>3</v>
      </c>
      <c r="I24" s="22">
        <v>107</v>
      </c>
      <c r="J24" s="22">
        <v>3</v>
      </c>
      <c r="K24" s="65">
        <f t="shared" si="0"/>
        <v>454</v>
      </c>
      <c r="L24" s="65">
        <f t="shared" si="1"/>
        <v>13</v>
      </c>
      <c r="M24" s="65">
        <f>L24-N24</f>
        <v>13</v>
      </c>
    </row>
    <row r="25" spans="1:13" ht="17.5" customHeight="1" x14ac:dyDescent="0.3">
      <c r="A25" s="85"/>
      <c r="B25" s="44" t="s">
        <v>49</v>
      </c>
      <c r="C25" s="85">
        <f>SUM(C9:C24)</f>
        <v>2500</v>
      </c>
      <c r="D25" s="85">
        <f t="shared" ref="D25:L25" si="2">SUM(D9:D24)</f>
        <v>69</v>
      </c>
      <c r="E25" s="85">
        <f t="shared" si="2"/>
        <v>2006</v>
      </c>
      <c r="F25" s="85">
        <f t="shared" si="2"/>
        <v>58</v>
      </c>
      <c r="G25" s="85">
        <f t="shared" si="2"/>
        <v>2467</v>
      </c>
      <c r="H25" s="85">
        <f t="shared" si="2"/>
        <v>67</v>
      </c>
      <c r="I25" s="85">
        <f t="shared" si="2"/>
        <v>2208</v>
      </c>
      <c r="J25" s="85">
        <f t="shared" si="2"/>
        <v>65</v>
      </c>
      <c r="K25" s="85">
        <f t="shared" si="2"/>
        <v>9181</v>
      </c>
      <c r="L25" s="85">
        <f t="shared" si="2"/>
        <v>259</v>
      </c>
      <c r="M25" s="85">
        <f>L25-N25</f>
        <v>259</v>
      </c>
    </row>
    <row r="27" spans="1:13" ht="14.5" customHeight="1" x14ac:dyDescent="0.3">
      <c r="I27" s="76"/>
      <c r="J27" s="76"/>
      <c r="K27" s="76"/>
      <c r="L27" s="76"/>
    </row>
    <row r="28" spans="1:13" x14ac:dyDescent="0.3">
      <c r="J28" s="9"/>
    </row>
  </sheetData>
  <mergeCells count="13">
    <mergeCell ref="I27:L27"/>
    <mergeCell ref="A1:C1"/>
    <mergeCell ref="M5:M7"/>
    <mergeCell ref="A4:M4"/>
    <mergeCell ref="A3:M3"/>
    <mergeCell ref="A5:A7"/>
    <mergeCell ref="B5:B7"/>
    <mergeCell ref="C5:L5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1a</vt:lpstr>
      <vt:lpstr>1b</vt:lpstr>
      <vt:lpstr>1c</vt:lpstr>
      <vt:lpstr>2a</vt:lpstr>
      <vt:lpstr>2b</vt:lpstr>
      <vt:lpstr>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2022-08-04T03:38:30Z</dcterms:modified>
</cp:coreProperties>
</file>