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105" windowWidth="20730" windowHeight="11760"/>
  </bookViews>
  <sheets>
    <sheet name="Sheet1" sheetId="1" r:id="rId1"/>
  </sheets>
  <calcPr calcId="145621"/>
</workbook>
</file>

<file path=xl/calcChain.xml><?xml version="1.0" encoding="utf-8"?>
<calcChain xmlns="http://schemas.openxmlformats.org/spreadsheetml/2006/main">
  <c r="C90" i="1" l="1"/>
  <c r="C7" i="1" l="1"/>
  <c r="C72" i="1" l="1"/>
  <c r="C19" i="1"/>
  <c r="C71" i="1" l="1"/>
  <c r="C41" i="1" l="1"/>
  <c r="C34" i="1"/>
  <c r="C26" i="1" l="1"/>
</calcChain>
</file>

<file path=xl/comments1.xml><?xml version="1.0" encoding="utf-8"?>
<comments xmlns="http://schemas.openxmlformats.org/spreadsheetml/2006/main">
  <authors>
    <author>Vanxuan</author>
  </authors>
  <commentList>
    <comment ref="C54" authorId="0">
      <text>
        <r>
          <rPr>
            <b/>
            <sz val="9"/>
            <color indexed="81"/>
            <rFont val="Tahoma"/>
            <family val="2"/>
          </rPr>
          <t>Vanxuan:</t>
        </r>
        <r>
          <rPr>
            <sz val="9"/>
            <color indexed="81"/>
            <rFont val="Tahoma"/>
            <family val="2"/>
          </rPr>
          <t xml:space="preserve">
1. Quản lý CBCCVC
2. Quản lý hộ tịch
3. Quản lý người có công
4. Quản lý đối tượng bảo trợ
5. Quản lý hộ nghèo
6. Phần mềm kế toán
7. Quản lý Ngân sách và Kho bạc</t>
        </r>
      </text>
    </comment>
  </commentList>
</comments>
</file>

<file path=xl/sharedStrings.xml><?xml version="1.0" encoding="utf-8"?>
<sst xmlns="http://schemas.openxmlformats.org/spreadsheetml/2006/main" count="229" uniqueCount="187">
  <si>
    <t>STT</t>
  </si>
  <si>
    <t>Ghi chú</t>
  </si>
  <si>
    <t>I</t>
  </si>
  <si>
    <t>MÔI TRƯỜNG CHÍNH SÁCH</t>
  </si>
  <si>
    <t>Chuyển đổi nhận thức</t>
  </si>
  <si>
    <t>Kiến tạo môi trường</t>
  </si>
  <si>
    <t>II</t>
  </si>
  <si>
    <t>NHÂN LỰC CHUYỂN ĐỔI SỐ</t>
  </si>
  <si>
    <t>III</t>
  </si>
  <si>
    <t>CƠ SỞ HẠ TẦNG SỐ</t>
  </si>
  <si>
    <t>Màn hình cỡ lớn hoặc bảng LED điện tử hiển thị công khai lịch công tác hàng ngày, tuần của Lãnh đạo cơ quan</t>
  </si>
  <si>
    <t>Có phòng họp trực tuyến</t>
  </si>
  <si>
    <t>Có hệ thống cảm biến/Camera AI kiểm soát, nhận diện vào ra công sở</t>
  </si>
  <si>
    <t>IV</t>
  </si>
  <si>
    <t>CƠ SỞ DỮ LIỆU SỐ</t>
  </si>
  <si>
    <t>Mức độ sẵn sàng dữ liệu số</t>
  </si>
  <si>
    <t>Kết nối, chia sẻ dữ liệu, dữ liệu mở</t>
  </si>
  <si>
    <t>V</t>
  </si>
  <si>
    <t>AN TOÀN THÔNG TIN</t>
  </si>
  <si>
    <t>Có nhiệm vụ cụ thể về bảo đảm an toàn thông tin mạng trong Kế hoạch CNTT/ chuyển đổi số hàng năm</t>
  </si>
  <si>
    <t>Có tường lửa bảo vệ mạng LAN (thiết bị hoặc phần mềm)</t>
  </si>
  <si>
    <t>VI</t>
  </si>
  <si>
    <t>KẾT QUẢ CHUYỂN ĐỔI SỐ PHÁT TRIỂN CHÍNH QUYỀN SỐ</t>
  </si>
  <si>
    <t>Thực hiện chế độ báo cáo trực tuyến đầy đủ theo quy định</t>
  </si>
  <si>
    <t>Ứng dụng tốt Phần mềm kế toán và quản lý tài sản công</t>
  </si>
  <si>
    <t>Trừ số hồ sơ TTHC tiếp nhận  qua DVC trực tuyến</t>
  </si>
  <si>
    <t>Báo cáo số lượng các Văn bản/ý kiến chỉ đạo về CĐS của lãnh đạo cơ quan</t>
  </si>
  <si>
    <t>Tổng số cán bộ công chức, viên chức</t>
  </si>
  <si>
    <t>Số lượng cán bộ công chức, viên chức tham dự Hội thảo, hội nghị tuyên truyền, tập huấn phổ biến về chuyển đổi số trong năm</t>
  </si>
  <si>
    <t>Báo cáo số lượng tài liệu tuyên truyên về Chuyển đổi số/ phát triển Chính quyền số lên Cổng TTĐT</t>
  </si>
  <si>
    <t>Số lượng tin/bài được đăng tải</t>
  </si>
  <si>
    <t>Kế hoạch chuyển đổi số của đơn vị</t>
  </si>
  <si>
    <t>Các Quyết định/Văn bản về khen thưởng, phê bình về thực hiện chuyển đổi số</t>
  </si>
  <si>
    <t>Văn bản quy định/ quy chế về tổ chức ứng dụng các hệ thống thông tin và bảo đảm an toàn an ninh thông tin nội bộ/ quy định về gửi nhận văn bản điện tử, ứng dụng chữ ký số,…</t>
  </si>
  <si>
    <t>Quy chế hoạt động của Ban Biên tập Cổng/Trang TTĐT, quy định về quản lý, vận hành, cung cấp thông tin và chia sẻ thông tin trên Cổng/ trang TTĐT</t>
  </si>
  <si>
    <t>Tổng kinh phí thường xuyên của đơn vị trong năm</t>
  </si>
  <si>
    <t>Kinh phí thường xuyên phục vụ chuyển đổi số của đơn vị trong năm</t>
  </si>
  <si>
    <t>Quyết định bổ nhiệm hoặc văn bản phân công thực hiện nhiệm vụ chuyên trách CNTT</t>
  </si>
  <si>
    <t>Tổng số công chức của đơn vị:</t>
  </si>
  <si>
    <t>Số công chức có chứng chỉ:</t>
  </si>
  <si>
    <t>Tổng số viên chức của đơn vị:</t>
  </si>
  <si>
    <t>Số công viên chức chứng chỉ:</t>
  </si>
  <si>
    <t>Tổng số đợt tập huấn chuyên sâu về CNTT, chuyển đổi số, an toàn thông tin, diễn tập ATTT trong năm theo yêu cầu phải tham gia:</t>
  </si>
  <si>
    <t>Số đợt tập huấn chuyên sâu về CNTT, chuyển đổi số, an toàn thông tin, diễn tập ATTT trong năm theo yêu cầu tham gia:</t>
  </si>
  <si>
    <t>Quyết định/Văn bản cử tham gia các khóa học chuyên sâu về CNTT</t>
  </si>
  <si>
    <t>Số lượng máy tính của đơn vị:</t>
  </si>
  <si>
    <t>Thực trạng triển khai áp dụng IPv6; tài liệu quy hoạch IPv4 mạng nội bộ</t>
  </si>
  <si>
    <t>Có ứng dụng công nghệ ảo hoá/ điện toán đám mây/ thuê hosting Cloud</t>
  </si>
  <si>
    <t>Mức độ, tần suất cập nhật đầy đủ, thường xuyên các CSDL đáp ứng yêu cầu QLNN và cung cấp DVC của ngành</t>
  </si>
  <si>
    <t>Các lớp bảo đảm an toàn thông tin mạng đã triển khai tại đơn vị</t>
  </si>
  <si>
    <t>Tần suất cập nhật trên phần mềm quản lý lịch công tác, tiến độ thực hiện công việc</t>
  </si>
  <si>
    <t>TÀI LIỆU KIỂM CHỨNG</t>
  </si>
  <si>
    <t>Có chuyên mục về Chuyển đổi số trên Cổng</t>
  </si>
  <si>
    <t>Cung cấp các văn bản có liên quan</t>
  </si>
  <si>
    <t>Cung cấp Quy chế hoạt động của BBT</t>
  </si>
  <si>
    <t>Cung cấp văn bản về triển khai hệ thống camera giám sát trụ sở</t>
  </si>
  <si>
    <t>Cung cấp văn bản về triển khai ứng dụng công nghệ ảo hoá/ điện toán đám mây/ thuê hosting Cloud</t>
  </si>
  <si>
    <t>Cung cấp văn bản về triển khai phòng họp trực tuyến</t>
  </si>
  <si>
    <t>Cung cấp văn bản về triển khai hệ thống cảm biến/Camera AI kiểm soát, nhận diện vào ra công sở</t>
  </si>
  <si>
    <t>Số CSDL đã triển khai ứng dụng:</t>
  </si>
  <si>
    <t>Tổng số danh mục CSDL thuộc ngành đã được UBND tỉnh ban hành:</t>
  </si>
  <si>
    <t>Số CSDL đã khai thác, ứng dụng đồng bộ từ cấp xã đến cấp tỉnh:</t>
  </si>
  <si>
    <t>Cung cấp văn bản về triển khai các CSDL</t>
  </si>
  <si>
    <t>Cung cấp văn bản về triển khai các CSDL đồng bộ từ cấp xã đến cấp tỉnh</t>
  </si>
  <si>
    <t>Cung cấp báo cáo số liệu cụ thể về mức độ, tần suất cập nhật đầy đủ, thường xuyên các CSDL đáp ứng yêu cầu QLNN và cung cấp DVC của ngành</t>
  </si>
  <si>
    <t>Số CSDL đã được kết nối vào LGSP của tỉnh:</t>
  </si>
  <si>
    <t>Cung cấp văn bản về triển khai CSDL của cơ quan kết nối đồng bộ, liên thông với CSDL của cấp Bộ</t>
  </si>
  <si>
    <t>Cung cấp văn bản về triển khai CSDL mở của ngành phục vụ người dân, doanh nghiệp</t>
  </si>
  <si>
    <t>Cung cấp Kế hoạch CNTT/ chuyển đổi số trong năm</t>
  </si>
  <si>
    <t>Các văn bản đề nghị phối hợp, xử lý, báo cáo sự cố ATTT mạng</t>
  </si>
  <si>
    <t>Phối hợp, xử lý, báo cáo sự cố ATTT mạng</t>
  </si>
  <si>
    <t>Cung cấp văn bản về triển khai tường lửa bảo vệ mạng LAN</t>
  </si>
  <si>
    <t>Tổng số máy tính công chức có cài phần mềm virus có bản quyền:</t>
  </si>
  <si>
    <t>Tổng số máy tính công chức:</t>
  </si>
  <si>
    <t>Tổng số máy tính viên chức có cài phần mềm virus có bản quyền:</t>
  </si>
  <si>
    <t>Tổng số máy tính viên chức:</t>
  </si>
  <si>
    <t>Cung cấp văn bản về số liệu cụ thể số máy tính công chức có cài phần mềm virus có bản quyền</t>
  </si>
  <si>
    <t>Cung cấp văn bản về số liệu cụ thể số máy tính viên chức có cài phần mềm virus có bản quyền</t>
  </si>
  <si>
    <t>Cung cấp văn bản về các lớp bảo đảm an toàn thông tin mạng đã triển khai tại đơn vị</t>
  </si>
  <si>
    <t>Số lãnh đạo đã được cấp và sử dụng chữ ký số:</t>
  </si>
  <si>
    <t>Tổng số lãnh đạo của cơ quan:</t>
  </si>
  <si>
    <t>Số văn bản đi được ký số:</t>
  </si>
  <si>
    <t>Tổng số văn bản đi của đơn vị:</t>
  </si>
  <si>
    <t>Số văn bản đến được duyệt và giao xử lý trực tuyến:</t>
  </si>
  <si>
    <t>Tổng số văn bản đến của đơn vị:</t>
  </si>
  <si>
    <t>Số hồ sơ được quản lý dưới dạng hồ sơ điện tử:</t>
  </si>
  <si>
    <t>Tổng số hồ sơ phát sinh trong năm của đơn vị:</t>
  </si>
  <si>
    <t>Tổng số TTHC đủ điều kiện cung cấp DVCTT mức độ 3, 4 của đơn vị:</t>
  </si>
  <si>
    <t>Số TTHC thực hiện cung cấp trực tuyến mức độ 3, mức độ 4 có phát sinh hồ sơ trên Cổng DVC của tỉnh:</t>
  </si>
  <si>
    <t>Tổng số TTHC thực hiện cung cấp dịch vụ công trực tuyến mức độ 3, mức độ 4 trên Cổng DVC của tỉnh:</t>
  </si>
  <si>
    <t>Số hồ sơ TTHC được tiếp nhận và giải quyết qua DVC TT mức độ 3, mức độ 4 trên Cổng DVC của tỉnh:</t>
  </si>
  <si>
    <t>Tổng số hồ sơ TTHC đã tiếp nhận và giải quyết (cả trực tuyến và truyền thống) của DVC TT mức độ 3, mức độ 4 trên Cổng Dịch vụ công của tỉnh:</t>
  </si>
  <si>
    <t>Số lượng trả lời, xử lý đầy đủ, kịp thời:</t>
  </si>
  <si>
    <t>Tổng số câu hỏi, ý kiến phản ánh, kiến nghị của người dân, doanh nghiệp trên Cổng TTĐT của đơn vị:</t>
  </si>
  <si>
    <t>Chất lượng Cổng thông tin điện tử của đơn vị</t>
  </si>
  <si>
    <t>Tổng số hồ sơ TTHC đã tiếp nhận trong năm</t>
  </si>
  <si>
    <t>Tổng số hồ sơ TTHC đã trả kết quả trong năm</t>
  </si>
  <si>
    <t>Số hồ sơ phát sinh nhận qua dịch vụ BCCI</t>
  </si>
  <si>
    <t>Số hồ sơ trả kết quả qua dịch vụ BCCI</t>
  </si>
  <si>
    <t>Cung cấp tài liệu về số lượng hồ sơ trả kết quả qua dịch vụ BCCI</t>
  </si>
  <si>
    <t>VII</t>
  </si>
  <si>
    <t>VIỆC TRIỂN KHAI CÁC VĂN BẢN CHỈ ĐẠO CỦA UBND TỈNH</t>
  </si>
  <si>
    <t>Triển khai Kế hoạch số 54/KH-UBND</t>
  </si>
  <si>
    <t>Số nhiệm vụ đã hoàn thành:</t>
  </si>
  <si>
    <t>Tổng số nhiệm vụ được giao:</t>
  </si>
  <si>
    <t>SỐ LIỆU/KẾT QUẢ</t>
  </si>
  <si>
    <t>NỘI DUNG</t>
  </si>
  <si>
    <t>Triển khai Văn bản số 4205/UBND-NC2 công bố và triển khai sử dụng các nền tảng số trên địa bàn tỉnh trong năm 2022</t>
  </si>
  <si>
    <t>Tổng số nền tảng số được giao triển khai</t>
  </si>
  <si>
    <t>Số nền tảng số đã triển khai</t>
  </si>
  <si>
    <t>Triển khai Văn bản số 7306/UBND-VX1 về việc triển khai thực thi xác định an toàn hệ thống thông tin theo cấp độ</t>
  </si>
  <si>
    <t>Tổng số hệ thống thông tin của đơn vị được giao
vận hành</t>
  </si>
  <si>
    <t>Số hệ thống thông tin đã được phê duyệt cấp độ</t>
  </si>
  <si>
    <t>Cung cấp tài liệu báo cáo về hệ thống thông tin đã được phê duyệt cấp độ</t>
  </si>
  <si>
    <t>Triển khai Văn bản số 1730/UBND-NC2 về việc tăng cường thanh toán không dùng tiền mặt trong các trường học, cơ sở giáo dục và bệnh viện, cơ sở y tế</t>
  </si>
  <si>
    <t>Tổng số kinh phí giao dịch trong các trường học, cơ sở giáo dục và bệnh viện, cơ sở y tế</t>
  </si>
  <si>
    <t>Số kinh phí giao dịch, thanh toán không dùng tiền mặt</t>
  </si>
  <si>
    <t>Quyết định thành lập Ban chỉ đạo chuyển đổi số cấp huyện (có Chủ tịch UBND cấp huyện làm trưởng ban)</t>
  </si>
  <si>
    <t>KH chuyển đổi số của địa phương giai đoạn 2021-2025 hoặc Đề án CĐS của địa phương giai đoạn 3-5 năm</t>
  </si>
  <si>
    <t>Số lượng Cán bộ thực hiện nhiệm vụ chuyên trách CNTT được hưởng chế độ đặc thù theo Quyết định của UBND tỉnh phê duyệt danh sách cán bộ chuyên trách CNTT hưởng chế độ đặc thù</t>
  </si>
  <si>
    <t>Tổng số xã, phường, thị trấn:</t>
  </si>
  <si>
    <t>Số xã, phường, thị trấn có mạng LAN:</t>
  </si>
  <si>
    <t>Có hệ thống camera giám sát trụ sở tại UBND cấp huyện</t>
  </si>
  <si>
    <t>Số UBND cấp xã có hệ thống camera giám sát:</t>
  </si>
  <si>
    <t>Tổng số danh mục CSDL thuộc địa phương đã được UBND tỉnh ban hành:</t>
  </si>
  <si>
    <t>Có CSDL của địa phương kết nối đồng bộ, liên thông với CSDL của Trung ương</t>
  </si>
  <si>
    <t>Có triển khai Cơ sở dữ liệu mở của địa phương phục vụ người dân, doanh nghiệp (được cập nhật thường xuyên và có tuyên truyền rộng rãi trong dân)</t>
  </si>
  <si>
    <t>Tổng số UBND cấp xã</t>
  </si>
  <si>
    <t>Số UBND cấp xã đã ứng dụng chữ ký số:</t>
  </si>
  <si>
    <t>Triển khai Kế hoạch số 43/KH-UBND ngày 24/02/2022 về thực hiện Đề án 06 trên địa bàn tỉnh</t>
  </si>
  <si>
    <t>Số nhiệm vụ được giao</t>
  </si>
  <si>
    <t>Số nhiệm vụ thực hiện hoàn thành</t>
  </si>
  <si>
    <t>Triển khai Văn bản số 5135/UBND-NC2triển khai thực hiện kết luận Phiên họp lần thứ ba của Ủy ban Quốc gia về chuyển đổi số ngày 08/8/2022</t>
  </si>
  <si>
    <t>b1</t>
  </si>
  <si>
    <t>Kết quả nhiệm vụ số 1</t>
  </si>
  <si>
    <t>b2</t>
  </si>
  <si>
    <t>Kết quả nhiệm vụ số 2</t>
  </si>
  <si>
    <t>….</t>
  </si>
  <si>
    <t>a</t>
  </si>
  <si>
    <t>b</t>
  </si>
  <si>
    <t>BIỂU MẪU 03
BÁO CÁO SỐ LIỆU VỀ CHUYỂN ĐỔI SỐ NĂM 2022 UBND HUYỆN CẨM XUYÊN</t>
  </si>
  <si>
    <t>https://camxuyen.hatinh.gov.vn/vi/minh-bach-thong-tin/thong-tin-chuyen-doi-so</t>
  </si>
  <si>
    <t>QĐ 6630/QĐ-UBND ngày 31/12/2021</t>
  </si>
  <si>
    <t>KH số 4160/KH-UBND ngày 20/12/2021</t>
  </si>
  <si>
    <t>QĐ số 4273/QĐ-UBND ngày 20/4/2015</t>
  </si>
  <si>
    <t>3398/KH-UBND ngày 14/11/2022</t>
  </si>
  <si>
    <t>QĐ 5577/QĐ-UBND ngày 10/9/2013</t>
  </si>
  <si>
    <t>Số liệu từ hồ sơ cán bộ cc</t>
  </si>
  <si>
    <t>Số liệu từ hồ sơ cán bộ, vc</t>
  </si>
  <si>
    <t>1353/KH-UBND ngày 29/9/2021 của UBND huyện</t>
  </si>
  <si>
    <t>Có</t>
  </si>
  <si>
    <t>Đang triển khai mua sắm và lắp đặt dự kiến hoàn thành trong tháng 12/2022</t>
  </si>
  <si>
    <t>Không</t>
  </si>
  <si>
    <t xml:space="preserve">Trong báo cáo CCHC </t>
  </si>
  <si>
    <t>Có, theo KH số 4160/KH-UBND ngày 20/12/2021</t>
  </si>
  <si>
    <t>Đầy đủ (có danh mục vb kèm theo)</t>
  </si>
  <si>
    <t>2609/UBND-VHTT ngày 12/9/2022 đề nghị hỗ trợ tổ chức tập huấn công tác đảm bảo an toàn hệ thống thông tin cho CBCCVC cơ quan Nhà nước trên địa bàn huyện.</t>
  </si>
  <si>
    <t>Đang dự thảo, dự kiến ban hành trước 15/12/2022</t>
  </si>
  <si>
    <t>Số liệu lấy đến thời điểm 14h ngày 24/11/2022 trên hệ thống hồ sơ công việc</t>
  </si>
  <si>
    <t>567 tỷ</t>
  </si>
  <si>
    <t xml:space="preserve">Chức năng thống kê của phần mềm đang lỗi, do đó dữ liệu chưa thống kê được. </t>
  </si>
  <si>
    <t>Số DVCTT mức độ 3, 4 của đơn vị:</t>
  </si>
  <si>
    <t>Đảm bảo theo quy định</t>
  </si>
  <si>
    <t>Đến 24/11/2022, Cổng TTĐT huyện không nhận được câu hỏi ý kiến phản ánh, kiến nghị của người dân, doanh nghiệp</t>
  </si>
  <si>
    <t>Giấy mời số 504/GM-UBND ngày 16/12/2021 tập huấn cho toàn thể lãnh đạo cốt cán, công chức phụ trách trên địa bàn huyện để chuẩn bị cho thực hiện chuyển đổi số năm 2022</t>
  </si>
  <si>
    <t>Theo DM văn bản, hồ sơ điện tử trên hệ thống TD</t>
  </si>
  <si>
    <t>Theo Nghị quyết và QĐ phân bổ</t>
  </si>
  <si>
    <t>Phòng VH-TT đang trình UBND huyện khen thưởng thị trấn Cẩm Xuyên đi đầu trong thực hiện Ngày hội chuyển đổi số</t>
  </si>
  <si>
    <t xml:space="preserve">Cấp huyện ko có danh mục CSDL thuộc ngành đã được UBND tỉnh ban hành </t>
  </si>
  <si>
    <t>Thiết bị đã cấp</t>
  </si>
  <si>
    <t>Số liệu trên phần mềm</t>
  </si>
  <si>
    <t>Số liệu trên phần mềm đến 24/11/22</t>
  </si>
  <si>
    <t>Kiểm tra trên Cổng TTĐT</t>
  </si>
  <si>
    <t>BC số 2749/BC-UBND ngày 20/9/2022 của UBND huyện về việc  báo cáo tiến độ thực hiện
Kế hoạch số 54/KH-UBND ngày 09/3/2022 của UBND tỉnh và đề xuất các nhiệm vụ về chuyển đổi số
năm 2023.</t>
  </si>
  <si>
    <t>Đầu tư trang thiết bị hiện đại bộ phận một cửa liên thông cấp xã trên địa bàn huyện Cẩm Xuyên</t>
  </si>
  <si>
    <t>Chưa hoàn thành</t>
  </si>
  <si>
    <t>Tăng cường cơ sở hạ tầng kỹ thuật CNTT; Nâng cấp, hoàn thiện Cổng TTĐT huyện và các xã, thị trấn</t>
  </si>
  <si>
    <t xml:space="preserve">Dự án được bố trí 2 tỷ đồng từ nguồn vốn sự nghiệp tại Nghị quyết 86/NQ-HĐND ngày 31/12/2021 của Hội đồng nhân dân huyện. Tuy nhiên </t>
  </si>
  <si>
    <t>Hiện nay mới chỉ có 02 xã cơ bản đáp ứng được trụ sở Bộ phận Tiếp nhận và trả kết quả, còn 04 xã chưa có nguồn vốn để triển khai thực hiện. Do đó năm 2023 mới hoàn thành được nội dung dự án.</t>
  </si>
  <si>
    <t>Đã triển khai chỉ đạo tuyên truyền, phổ biến và sử dụng các nền ảng số theo chỉ đạo của UBND tỉnh</t>
  </si>
  <si>
    <t>Công văn số 3351/UBND-VHTT ngày 08/11/2022</t>
  </si>
  <si>
    <t>Các trường học, cơ sở giáo dục và bệnh viện, cơ sở y tế đã triển khai thực hiện trong năm 2022</t>
  </si>
  <si>
    <t>Tại thời điểm báo cáo chưa thống kê được số liệu về số kinh phí thanh toán không dùng tiền mặt. Sẽ bổ sung báo cáo riêng về thanh toán không dùng tiền mặt</t>
  </si>
  <si>
    <t>CV 937/UBND-VHTT; 1028/UBND-VHTT ngày 25/4/2022 Về việc báo cáo kết quả thực hiện chuyển đổi số, thanh toán không dùng tiền mặt trong các trường học, cơ sở giáo dục và bệnh viện, cơ sở y tế</t>
  </si>
  <si>
    <t xml:space="preserve">Đã kịp thời ban hành Kế hoạch và các văn bản chỉ đạo triển khai KH 43/KH-UBND của UBND tỉnh </t>
  </si>
  <si>
    <t>Có danh mục các văn bản trên hệ thống phần mềm và hồ sơ lưu trữ</t>
  </si>
  <si>
    <t>BCĐ chuyển đổi số huyện đã có văn bản số 08/BCĐ ngày 20/8/2022 để chỉ đạo triển khai thực hiện các nhiệm vụ về chuyển đổi số theo chỉ đạo của cấp trên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</si>
</sst>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14" x14ac:knownFonts="1">
    <font>
      <sz val="11"/>
      <color theme="1"/>
      <name val="Calibri"/>
      <family val="2"/>
      <scheme val="minor"/>
    </font>
    <font>
      <b/>
      <sz val="14"/>
      <color theme="1"/>
      <name val="Times New Roman"/>
      <family val="1"/>
    </font>
    <font>
      <b/>
      <sz val="13"/>
      <color theme="1"/>
      <name val="Times New Roman"/>
      <family val="1"/>
    </font>
    <font>
      <sz val="13"/>
      <color theme="1"/>
      <name val="Times New Roman"/>
      <family val="1"/>
    </font>
    <font>
      <sz val="11"/>
      <color theme="1"/>
      <name val="Calibri"/>
      <family val="2"/>
      <scheme val="minor"/>
    </font>
    <font>
      <sz val="12"/>
      <color theme="1"/>
      <name val="Arial"/>
      <family val="2"/>
      <charset val="163"/>
    </font>
    <font>
      <sz val="12"/>
      <color indexed="8"/>
      <name val="Arial"/>
      <family val="2"/>
      <charset val="163"/>
    </font>
    <font>
      <sz val="10"/>
      <name val="Arial"/>
      <family val="2"/>
    </font>
    <font>
      <u/>
      <sz val="11"/>
      <color theme="10"/>
      <name val="Calibri"/>
      <family val="2"/>
      <scheme val="minor"/>
    </font>
    <font>
      <sz val="9"/>
      <color indexed="81"/>
      <name val="Tahoma"/>
      <family val="2"/>
    </font>
    <font>
      <b/>
      <sz val="9"/>
      <color indexed="81"/>
      <name val="Tahoma"/>
      <family val="2"/>
    </font>
    <font>
      <sz val="14"/>
      <color theme="1"/>
      <name val="Times New Roman"/>
      <family val="1"/>
    </font>
    <font>
      <u/>
      <sz val="11"/>
      <color theme="1"/>
      <name val="Calibri"/>
      <family val="2"/>
      <scheme val="minor"/>
    </font>
    <font>
      <u/>
      <sz val="11"/>
      <color theme="1"/>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5" fillId="0" borderId="0"/>
    <xf numFmtId="43" fontId="6" fillId="0" borderId="0" applyFont="0" applyFill="0" applyBorder="0" applyAlignment="0" applyProtection="0"/>
    <xf numFmtId="0" fontId="4" fillId="0" borderId="0"/>
    <xf numFmtId="0" fontId="7" fillId="0" borderId="0"/>
    <xf numFmtId="0" fontId="5" fillId="0" borderId="0"/>
    <xf numFmtId="0" fontId="4" fillId="0" borderId="0"/>
    <xf numFmtId="0" fontId="8" fillId="0" borderId="0" applyNumberFormat="0" applyFill="0" applyBorder="0" applyAlignment="0" applyProtection="0"/>
  </cellStyleXfs>
  <cellXfs count="66">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justify" vertical="center" wrapText="1"/>
    </xf>
    <xf numFmtId="0" fontId="3" fillId="0" borderId="1" xfId="0" applyFont="1" applyBorder="1"/>
    <xf numFmtId="0" fontId="3" fillId="0" borderId="1" xfId="0" applyFont="1" applyBorder="1" applyAlignment="1">
      <alignment horizontal="center"/>
    </xf>
    <xf numFmtId="0" fontId="3" fillId="2" borderId="1" xfId="0" applyFont="1" applyFill="1" applyBorder="1" applyAlignment="1">
      <alignmen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justify" vertical="center" wrapText="1"/>
    </xf>
    <xf numFmtId="0" fontId="2" fillId="0" borderId="1" xfId="0" applyFont="1" applyBorder="1" applyAlignment="1">
      <alignment horizontal="right" vertical="center" wrapText="1"/>
    </xf>
    <xf numFmtId="0" fontId="3" fillId="0" borderId="1" xfId="0" applyFont="1" applyBorder="1" applyAlignment="1">
      <alignment horizontal="right" vertical="center" wrapText="1"/>
    </xf>
    <xf numFmtId="0" fontId="3" fillId="0" borderId="1" xfId="0" applyFont="1" applyBorder="1" applyAlignment="1">
      <alignment horizontal="right" vertical="center"/>
    </xf>
    <xf numFmtId="0" fontId="2" fillId="2" borderId="1" xfId="0" applyFont="1" applyFill="1" applyBorder="1" applyAlignment="1">
      <alignment horizontal="center" vertic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right"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vertical="center"/>
    </xf>
    <xf numFmtId="0" fontId="3" fillId="0" borderId="1" xfId="0" applyFont="1" applyBorder="1" applyAlignment="1">
      <alignment horizontal="center" vertical="center" wrapText="1"/>
    </xf>
    <xf numFmtId="0" fontId="2" fillId="0" borderId="1" xfId="0" applyFont="1" applyBorder="1" applyAlignment="1">
      <alignment horizontal="center"/>
    </xf>
    <xf numFmtId="0" fontId="0" fillId="0" borderId="0" xfId="0" applyFont="1"/>
    <xf numFmtId="0" fontId="3" fillId="0" borderId="1" xfId="0" applyFont="1" applyBorder="1" applyAlignment="1">
      <alignment horizontal="right"/>
    </xf>
    <xf numFmtId="0" fontId="0" fillId="0" borderId="0" xfId="0" applyFont="1" applyAlignment="1">
      <alignment horizontal="right"/>
    </xf>
    <xf numFmtId="0" fontId="12" fillId="0" borderId="1" xfId="7" applyFont="1" applyBorder="1" applyAlignment="1">
      <alignment horizontal="right" vertical="center" wrapText="1"/>
    </xf>
    <xf numFmtId="0" fontId="0" fillId="2" borderId="0" xfId="0" applyFont="1" applyFill="1"/>
    <xf numFmtId="0" fontId="3" fillId="0" borderId="1" xfId="0" applyFont="1" applyBorder="1" applyAlignment="1">
      <alignment wrapText="1"/>
    </xf>
    <xf numFmtId="0" fontId="2" fillId="0" borderId="1" xfId="1" applyFont="1" applyBorder="1" applyAlignment="1">
      <alignment horizontal="center" vertical="center"/>
    </xf>
    <xf numFmtId="0" fontId="2" fillId="0" borderId="1" xfId="1" applyFont="1" applyBorder="1" applyAlignment="1">
      <alignment horizontal="justify" vertical="center" wrapText="1"/>
    </xf>
    <xf numFmtId="0" fontId="3" fillId="0" borderId="1" xfId="1" quotePrefix="1" applyFont="1" applyFill="1" applyBorder="1" applyAlignment="1">
      <alignment horizontal="center" vertical="center"/>
    </xf>
    <xf numFmtId="164" fontId="3" fillId="0" borderId="1" xfId="1" applyNumberFormat="1" applyFont="1" applyFill="1" applyBorder="1" applyAlignment="1">
      <alignment horizontal="center" vertical="center" wrapText="1"/>
    </xf>
    <xf numFmtId="0" fontId="3" fillId="0" borderId="1" xfId="1" applyFont="1" applyFill="1" applyBorder="1"/>
    <xf numFmtId="0" fontId="0" fillId="0" borderId="1" xfId="0" applyFont="1" applyBorder="1"/>
    <xf numFmtId="0" fontId="0" fillId="0" borderId="1" xfId="0" applyFont="1" applyBorder="1" applyAlignment="1">
      <alignment horizontal="right"/>
    </xf>
    <xf numFmtId="0" fontId="3" fillId="2"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xf numFmtId="0" fontId="11" fillId="0" borderId="1" xfId="0" applyFont="1" applyBorder="1" applyAlignment="1">
      <alignmen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justify" vertical="center" wrapText="1"/>
    </xf>
    <xf numFmtId="0" fontId="13" fillId="0" borderId="1" xfId="7" applyFont="1" applyBorder="1" applyAlignment="1">
      <alignment horizontal="left" vertical="center" wrapText="1"/>
    </xf>
    <xf numFmtId="0" fontId="11" fillId="0" borderId="1" xfId="0" applyFont="1" applyBorder="1" applyAlignment="1">
      <alignment horizontal="left" wrapText="1"/>
    </xf>
    <xf numFmtId="0" fontId="2" fillId="0" borderId="1" xfId="0" applyFont="1" applyBorder="1" applyAlignment="1">
      <alignment vertical="center"/>
    </xf>
    <xf numFmtId="0" fontId="2" fillId="0" borderId="1" xfId="0" applyFont="1" applyBorder="1" applyAlignment="1">
      <alignment horizontal="right" vertical="center"/>
    </xf>
    <xf numFmtId="0" fontId="0" fillId="0" borderId="0" xfId="0" applyFont="1" applyAlignment="1">
      <alignment vertical="center"/>
    </xf>
    <xf numFmtId="0" fontId="2" fillId="0" borderId="1" xfId="0" applyFont="1" applyBorder="1" applyAlignment="1">
      <alignment vertical="center" wrapText="1"/>
    </xf>
    <xf numFmtId="0" fontId="2" fillId="0" borderId="1" xfId="0" applyFont="1" applyBorder="1" applyAlignment="1">
      <alignment horizontal="left" vertical="center"/>
    </xf>
    <xf numFmtId="0" fontId="0"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wrapText="1"/>
    </xf>
    <xf numFmtId="0" fontId="3" fillId="0" borderId="1" xfId="1" applyFont="1" applyFill="1" applyBorder="1" applyAlignment="1">
      <alignment horizontal="justify"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wrapText="1"/>
    </xf>
    <xf numFmtId="0" fontId="3" fillId="0" borderId="1" xfId="0" applyFont="1" applyBorder="1" applyAlignment="1">
      <alignment horizontal="left" vertical="center" wrapText="1"/>
    </xf>
    <xf numFmtId="0" fontId="3" fillId="0" borderId="1" xfId="1" applyFont="1" applyFill="1" applyBorder="1" applyAlignment="1">
      <alignment horizontal="left" vertical="center" wrapText="1"/>
    </xf>
    <xf numFmtId="0" fontId="3" fillId="2" borderId="1" xfId="0" applyFont="1" applyFill="1" applyBorder="1" applyAlignment="1">
      <alignment vertical="center"/>
    </xf>
    <xf numFmtId="0" fontId="3" fillId="2"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xf>
    <xf numFmtId="0" fontId="2" fillId="0" borderId="1" xfId="0" applyFont="1" applyBorder="1" applyAlignment="1">
      <alignment horizontal="left" vertical="center" wrapText="1"/>
    </xf>
  </cellXfs>
  <cellStyles count="8">
    <cellStyle name="Comma 2" xfId="2"/>
    <cellStyle name="Hyperlink" xfId="7" builtinId="8"/>
    <cellStyle name="Normal" xfId="0" builtinId="0"/>
    <cellStyle name="Normal 13" xfId="3"/>
    <cellStyle name="Normal 13 2" xfId="6"/>
    <cellStyle name="Normal 2" xfId="4"/>
    <cellStyle name="Normal 3" xfId="5"/>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amxuyen.hatinh.gov.vn/vi/minh-bach-thong-tin/thong-tin-chuyen-doi-so" TargetMode="External"/><Relationship Id="rId1" Type="http://schemas.openxmlformats.org/officeDocument/2006/relationships/hyperlink" Target="https://camxuyen.hatinh.gov.vn/vi/minh-bach-thong-tin/thong-tin-chuyen-doi-s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19"/>
  <sheetViews>
    <sheetView tabSelected="1" zoomScale="90" zoomScaleNormal="90" workbookViewId="0">
      <selection activeCell="A3" sqref="A3:E118"/>
    </sheetView>
  </sheetViews>
  <sheetFormatPr defaultRowHeight="15" x14ac:dyDescent="0.25"/>
  <cols>
    <col min="1" max="1" width="7.85546875" style="21" customWidth="1"/>
    <col min="2" max="2" width="48.5703125" style="21" customWidth="1"/>
    <col min="3" max="3" width="25.42578125" style="23" customWidth="1"/>
    <col min="4" max="4" width="41.28515625" style="21" customWidth="1"/>
    <col min="5" max="5" width="19.28515625" style="21" customWidth="1"/>
    <col min="6" max="16384" width="9.140625" style="21"/>
  </cols>
  <sheetData>
    <row r="1" spans="1:5" ht="43.5" customHeight="1" x14ac:dyDescent="0.3">
      <c r="B1" s="63" t="s">
        <v>140</v>
      </c>
      <c r="C1" s="64"/>
      <c r="D1" s="64"/>
    </row>
    <row r="3" spans="1:5" ht="27" customHeight="1" x14ac:dyDescent="0.25">
      <c r="A3" s="1" t="s">
        <v>0</v>
      </c>
      <c r="B3" s="1" t="s">
        <v>106</v>
      </c>
      <c r="C3" s="9" t="s">
        <v>105</v>
      </c>
      <c r="D3" s="1" t="s">
        <v>51</v>
      </c>
      <c r="E3" s="1" t="s">
        <v>1</v>
      </c>
    </row>
    <row r="4" spans="1:5" ht="29.25" customHeight="1" x14ac:dyDescent="0.25">
      <c r="A4" s="2" t="s">
        <v>2</v>
      </c>
      <c r="B4" s="3" t="s">
        <v>3</v>
      </c>
      <c r="C4" s="9"/>
      <c r="D4" s="3"/>
      <c r="E4" s="16"/>
    </row>
    <row r="5" spans="1:5" ht="30" customHeight="1" x14ac:dyDescent="0.25">
      <c r="A5" s="2">
        <v>1</v>
      </c>
      <c r="B5" s="3" t="s">
        <v>4</v>
      </c>
      <c r="C5" s="9"/>
      <c r="D5" s="3"/>
      <c r="E5" s="16"/>
    </row>
    <row r="6" spans="1:5" ht="33" x14ac:dyDescent="0.25">
      <c r="A6" s="17">
        <v>1.1000000000000001</v>
      </c>
      <c r="B6" s="6" t="s">
        <v>26</v>
      </c>
      <c r="C6" s="7"/>
      <c r="D6" s="35" t="s">
        <v>165</v>
      </c>
      <c r="E6" s="16"/>
    </row>
    <row r="7" spans="1:5" ht="16.5" x14ac:dyDescent="0.25">
      <c r="A7" s="55">
        <v>1.2</v>
      </c>
      <c r="B7" s="6" t="s">
        <v>27</v>
      </c>
      <c r="C7" s="7">
        <f>72+3+4+16+24+14+12</f>
        <v>145</v>
      </c>
      <c r="D7" s="35"/>
      <c r="E7" s="62"/>
    </row>
    <row r="8" spans="1:5" ht="82.5" x14ac:dyDescent="0.25">
      <c r="A8" s="55"/>
      <c r="B8" s="6" t="s">
        <v>28</v>
      </c>
      <c r="C8" s="7">
        <v>145</v>
      </c>
      <c r="D8" s="35" t="s">
        <v>164</v>
      </c>
      <c r="E8" s="62"/>
    </row>
    <row r="9" spans="1:5" ht="49.5" x14ac:dyDescent="0.25">
      <c r="A9" s="15">
        <v>1.3</v>
      </c>
      <c r="B9" s="35" t="s">
        <v>29</v>
      </c>
      <c r="C9" s="33">
        <v>24</v>
      </c>
      <c r="D9" s="42" t="s">
        <v>141</v>
      </c>
      <c r="E9" s="16"/>
    </row>
    <row r="10" spans="1:5" ht="24.75" customHeight="1" x14ac:dyDescent="0.25">
      <c r="A10" s="50">
        <v>1.4</v>
      </c>
      <c r="B10" s="35" t="s">
        <v>52</v>
      </c>
      <c r="C10" s="10" t="s">
        <v>150</v>
      </c>
      <c r="D10" s="42" t="s">
        <v>141</v>
      </c>
      <c r="E10" s="51"/>
    </row>
    <row r="11" spans="1:5" ht="43.5" customHeight="1" x14ac:dyDescent="0.25">
      <c r="A11" s="50"/>
      <c r="B11" s="35" t="s">
        <v>30</v>
      </c>
      <c r="C11" s="24">
        <v>24</v>
      </c>
      <c r="D11" s="42" t="s">
        <v>141</v>
      </c>
      <c r="E11" s="51"/>
    </row>
    <row r="12" spans="1:5" ht="30.75" customHeight="1" x14ac:dyDescent="0.25">
      <c r="A12" s="2">
        <v>2</v>
      </c>
      <c r="B12" s="3" t="s">
        <v>5</v>
      </c>
      <c r="C12" s="9"/>
      <c r="D12" s="3"/>
      <c r="E12" s="16"/>
    </row>
    <row r="13" spans="1:5" ht="49.5" x14ac:dyDescent="0.25">
      <c r="A13" s="35">
        <v>2.1</v>
      </c>
      <c r="B13" s="35" t="s">
        <v>117</v>
      </c>
      <c r="C13" s="10" t="s">
        <v>150</v>
      </c>
      <c r="D13" s="35" t="s">
        <v>142</v>
      </c>
      <c r="E13" s="35"/>
    </row>
    <row r="14" spans="1:5" s="25" customFormat="1" ht="54" customHeight="1" x14ac:dyDescent="0.25">
      <c r="A14" s="6">
        <v>2.2000000000000002</v>
      </c>
      <c r="B14" s="6" t="s">
        <v>32</v>
      </c>
      <c r="C14" s="7" t="s">
        <v>150</v>
      </c>
      <c r="D14" s="6" t="s">
        <v>167</v>
      </c>
      <c r="E14" s="6"/>
    </row>
    <row r="15" spans="1:5" ht="33" x14ac:dyDescent="0.25">
      <c r="A15" s="15">
        <v>2.2999999999999998</v>
      </c>
      <c r="B15" s="35" t="s">
        <v>31</v>
      </c>
      <c r="C15" s="7" t="s">
        <v>150</v>
      </c>
      <c r="D15" s="35" t="s">
        <v>143</v>
      </c>
      <c r="E15" s="16"/>
    </row>
    <row r="16" spans="1:5" s="25" customFormat="1" ht="74.25" customHeight="1" x14ac:dyDescent="0.25">
      <c r="A16" s="17">
        <v>2.4</v>
      </c>
      <c r="B16" s="34" t="s">
        <v>33</v>
      </c>
      <c r="C16" s="7" t="s">
        <v>157</v>
      </c>
      <c r="D16" s="34" t="s">
        <v>53</v>
      </c>
      <c r="E16" s="18"/>
    </row>
    <row r="17" spans="1:5" ht="49.5" customHeight="1" x14ac:dyDescent="0.25">
      <c r="A17" s="15">
        <v>2.5</v>
      </c>
      <c r="B17" s="36" t="s">
        <v>34</v>
      </c>
      <c r="C17" s="10" t="s">
        <v>144</v>
      </c>
      <c r="D17" s="36" t="s">
        <v>54</v>
      </c>
      <c r="E17" s="16"/>
    </row>
    <row r="18" spans="1:5" s="25" customFormat="1" ht="33" x14ac:dyDescent="0.25">
      <c r="A18" s="55">
        <v>2.6</v>
      </c>
      <c r="B18" s="6" t="s">
        <v>35</v>
      </c>
      <c r="C18" s="7" t="s">
        <v>159</v>
      </c>
      <c r="D18" s="61" t="s">
        <v>166</v>
      </c>
      <c r="E18" s="60"/>
    </row>
    <row r="19" spans="1:5" s="25" customFormat="1" ht="33" x14ac:dyDescent="0.25">
      <c r="A19" s="55"/>
      <c r="B19" s="6" t="s">
        <v>36</v>
      </c>
      <c r="C19" s="7">
        <f>2000000000+16.5+50000000</f>
        <v>2050000016.5</v>
      </c>
      <c r="D19" s="61"/>
      <c r="E19" s="60"/>
    </row>
    <row r="20" spans="1:5" ht="32.25" customHeight="1" x14ac:dyDescent="0.25">
      <c r="A20" s="15">
        <v>2.7</v>
      </c>
      <c r="B20" s="35" t="s">
        <v>118</v>
      </c>
      <c r="C20" s="10" t="s">
        <v>150</v>
      </c>
      <c r="D20" s="36" t="s">
        <v>145</v>
      </c>
      <c r="E20" s="16"/>
    </row>
    <row r="21" spans="1:5" ht="31.5" customHeight="1" x14ac:dyDescent="0.25">
      <c r="A21" s="2" t="s">
        <v>6</v>
      </c>
      <c r="B21" s="3" t="s">
        <v>7</v>
      </c>
      <c r="C21" s="9"/>
      <c r="D21" s="16"/>
      <c r="E21" s="16"/>
    </row>
    <row r="22" spans="1:5" ht="33" x14ac:dyDescent="0.25">
      <c r="A22" s="15">
        <v>1</v>
      </c>
      <c r="B22" s="35" t="s">
        <v>37</v>
      </c>
      <c r="C22" s="10" t="s">
        <v>150</v>
      </c>
      <c r="D22" s="36" t="s">
        <v>146</v>
      </c>
      <c r="E22" s="16"/>
    </row>
    <row r="23" spans="1:5" ht="48" customHeight="1" x14ac:dyDescent="0.25">
      <c r="A23" s="15">
        <v>2</v>
      </c>
      <c r="B23" s="35" t="s">
        <v>119</v>
      </c>
      <c r="C23" s="10">
        <v>1</v>
      </c>
      <c r="D23" s="35"/>
      <c r="E23" s="16"/>
    </row>
    <row r="24" spans="1:5" ht="16.5" x14ac:dyDescent="0.25">
      <c r="A24" s="50">
        <v>3</v>
      </c>
      <c r="B24" s="35" t="s">
        <v>38</v>
      </c>
      <c r="C24" s="10">
        <v>76</v>
      </c>
      <c r="D24" s="53" t="s">
        <v>147</v>
      </c>
      <c r="E24" s="32"/>
    </row>
    <row r="25" spans="1:5" ht="16.5" x14ac:dyDescent="0.25">
      <c r="A25" s="50"/>
      <c r="B25" s="35" t="s">
        <v>39</v>
      </c>
      <c r="C25" s="10">
        <v>76</v>
      </c>
      <c r="D25" s="53"/>
      <c r="E25" s="32"/>
    </row>
    <row r="26" spans="1:5" ht="16.5" x14ac:dyDescent="0.25">
      <c r="A26" s="50">
        <v>4</v>
      </c>
      <c r="B26" s="35" t="s">
        <v>40</v>
      </c>
      <c r="C26" s="10">
        <f>3+4+16+24+14+12</f>
        <v>73</v>
      </c>
      <c r="D26" s="53" t="s">
        <v>148</v>
      </c>
      <c r="E26" s="32"/>
    </row>
    <row r="27" spans="1:5" ht="16.5" x14ac:dyDescent="0.25">
      <c r="A27" s="50"/>
      <c r="B27" s="35" t="s">
        <v>41</v>
      </c>
      <c r="C27" s="10">
        <v>73</v>
      </c>
      <c r="D27" s="53"/>
      <c r="E27" s="32"/>
    </row>
    <row r="28" spans="1:5" s="25" customFormat="1" ht="49.5" x14ac:dyDescent="0.25">
      <c r="A28" s="55">
        <v>5</v>
      </c>
      <c r="B28" s="6" t="s">
        <v>42</v>
      </c>
      <c r="C28" s="7">
        <v>1</v>
      </c>
      <c r="D28" s="61"/>
      <c r="E28" s="60"/>
    </row>
    <row r="29" spans="1:5" s="25" customFormat="1" ht="49.5" x14ac:dyDescent="0.25">
      <c r="A29" s="55"/>
      <c r="B29" s="6" t="s">
        <v>43</v>
      </c>
      <c r="C29" s="7">
        <v>1</v>
      </c>
      <c r="D29" s="61"/>
      <c r="E29" s="60"/>
    </row>
    <row r="30" spans="1:5" ht="32.25" customHeight="1" x14ac:dyDescent="0.25">
      <c r="A30" s="15">
        <v>6</v>
      </c>
      <c r="B30" s="35" t="s">
        <v>44</v>
      </c>
      <c r="C30" s="10" t="s">
        <v>150</v>
      </c>
      <c r="D30" s="34"/>
      <c r="E30" s="16"/>
    </row>
    <row r="31" spans="1:5" ht="33.75" customHeight="1" x14ac:dyDescent="0.25">
      <c r="A31" s="2" t="s">
        <v>8</v>
      </c>
      <c r="B31" s="3" t="s">
        <v>9</v>
      </c>
      <c r="C31" s="9"/>
      <c r="D31" s="37"/>
      <c r="E31" s="16"/>
    </row>
    <row r="32" spans="1:5" ht="16.5" x14ac:dyDescent="0.25">
      <c r="A32" s="50">
        <v>1</v>
      </c>
      <c r="B32" s="35" t="s">
        <v>38</v>
      </c>
      <c r="C32" s="10">
        <v>72</v>
      </c>
      <c r="D32" s="58"/>
      <c r="E32" s="51"/>
    </row>
    <row r="33" spans="1:5" ht="16.5" x14ac:dyDescent="0.25">
      <c r="A33" s="50"/>
      <c r="B33" s="35" t="s">
        <v>45</v>
      </c>
      <c r="C33" s="10">
        <v>72</v>
      </c>
      <c r="D33" s="58"/>
      <c r="E33" s="51"/>
    </row>
    <row r="34" spans="1:5" ht="33" customHeight="1" x14ac:dyDescent="0.25">
      <c r="A34" s="50">
        <v>2</v>
      </c>
      <c r="B34" s="35" t="s">
        <v>40</v>
      </c>
      <c r="C34" s="10">
        <f>3+4+16+24+14+12</f>
        <v>73</v>
      </c>
      <c r="D34" s="58"/>
      <c r="E34" s="51"/>
    </row>
    <row r="35" spans="1:5" ht="16.5" x14ac:dyDescent="0.25">
      <c r="A35" s="50"/>
      <c r="B35" s="35" t="s">
        <v>45</v>
      </c>
      <c r="C35" s="10">
        <v>73</v>
      </c>
      <c r="D35" s="58"/>
      <c r="E35" s="51"/>
    </row>
    <row r="36" spans="1:5" ht="37.5" x14ac:dyDescent="0.3">
      <c r="A36" s="15">
        <v>3</v>
      </c>
      <c r="B36" s="35" t="s">
        <v>46</v>
      </c>
      <c r="C36" s="7" t="s">
        <v>150</v>
      </c>
      <c r="D36" s="43" t="s">
        <v>149</v>
      </c>
      <c r="E36" s="16"/>
    </row>
    <row r="37" spans="1:5" s="25" customFormat="1" ht="54" customHeight="1" x14ac:dyDescent="0.25">
      <c r="A37" s="17">
        <v>4</v>
      </c>
      <c r="B37" s="8" t="s">
        <v>10</v>
      </c>
      <c r="C37" s="7" t="s">
        <v>150</v>
      </c>
      <c r="D37" s="8"/>
      <c r="E37" s="18"/>
    </row>
    <row r="38" spans="1:5" ht="16.5" x14ac:dyDescent="0.25">
      <c r="A38" s="50">
        <v>5</v>
      </c>
      <c r="B38" s="35" t="s">
        <v>120</v>
      </c>
      <c r="C38" s="10">
        <v>23</v>
      </c>
      <c r="D38" s="35"/>
      <c r="E38" s="51"/>
    </row>
    <row r="39" spans="1:5" ht="16.5" x14ac:dyDescent="0.25">
      <c r="A39" s="50"/>
      <c r="B39" s="16" t="s">
        <v>121</v>
      </c>
      <c r="C39" s="11">
        <v>23</v>
      </c>
      <c r="D39" s="16"/>
      <c r="E39" s="51"/>
    </row>
    <row r="40" spans="1:5" ht="66" x14ac:dyDescent="0.25">
      <c r="A40" s="15">
        <v>6</v>
      </c>
      <c r="B40" s="35" t="s">
        <v>122</v>
      </c>
      <c r="C40" s="10" t="s">
        <v>151</v>
      </c>
      <c r="D40" s="35" t="s">
        <v>55</v>
      </c>
      <c r="E40" s="16"/>
    </row>
    <row r="41" spans="1:5" ht="22.5" customHeight="1" x14ac:dyDescent="0.25">
      <c r="A41" s="15"/>
      <c r="B41" s="16" t="s">
        <v>123</v>
      </c>
      <c r="C41" s="11">
        <f>23-6</f>
        <v>17</v>
      </c>
      <c r="D41" s="36"/>
      <c r="E41" s="16"/>
    </row>
    <row r="42" spans="1:5" ht="49.5" x14ac:dyDescent="0.25">
      <c r="A42" s="15">
        <v>8</v>
      </c>
      <c r="B42" s="35" t="s">
        <v>47</v>
      </c>
      <c r="C42" s="10" t="s">
        <v>152</v>
      </c>
      <c r="D42" s="35" t="s">
        <v>56</v>
      </c>
      <c r="E42" s="16"/>
    </row>
    <row r="43" spans="1:5" ht="33" x14ac:dyDescent="0.25">
      <c r="A43" s="15">
        <v>9</v>
      </c>
      <c r="B43" s="16" t="s">
        <v>11</v>
      </c>
      <c r="C43" s="11" t="s">
        <v>150</v>
      </c>
      <c r="D43" s="35" t="s">
        <v>57</v>
      </c>
      <c r="E43" s="16"/>
    </row>
    <row r="44" spans="1:5" ht="49.5" x14ac:dyDescent="0.25">
      <c r="A44" s="15">
        <v>10</v>
      </c>
      <c r="B44" s="35" t="s">
        <v>12</v>
      </c>
      <c r="C44" s="10" t="s">
        <v>152</v>
      </c>
      <c r="D44" s="35" t="s">
        <v>58</v>
      </c>
      <c r="E44" s="16"/>
    </row>
    <row r="45" spans="1:5" ht="30" customHeight="1" x14ac:dyDescent="0.25">
      <c r="A45" s="2" t="s">
        <v>13</v>
      </c>
      <c r="B45" s="3" t="s">
        <v>14</v>
      </c>
      <c r="C45" s="9"/>
      <c r="D45" s="16"/>
      <c r="E45" s="16"/>
    </row>
    <row r="46" spans="1:5" ht="66" x14ac:dyDescent="0.25">
      <c r="A46" s="2">
        <v>1</v>
      </c>
      <c r="B46" s="3" t="s">
        <v>15</v>
      </c>
      <c r="C46" s="19" t="s">
        <v>168</v>
      </c>
      <c r="D46" s="16"/>
      <c r="E46" s="16"/>
    </row>
    <row r="47" spans="1:5" ht="49.5" customHeight="1" x14ac:dyDescent="0.25">
      <c r="A47" s="50">
        <v>1.1000000000000001</v>
      </c>
      <c r="B47" s="35" t="s">
        <v>60</v>
      </c>
      <c r="C47" s="19"/>
      <c r="D47" s="58" t="s">
        <v>62</v>
      </c>
      <c r="E47" s="51"/>
    </row>
    <row r="48" spans="1:5" ht="16.5" x14ac:dyDescent="0.25">
      <c r="A48" s="50"/>
      <c r="B48" s="16" t="s">
        <v>59</v>
      </c>
      <c r="C48" s="33"/>
      <c r="D48" s="58"/>
      <c r="E48" s="51"/>
    </row>
    <row r="49" spans="1:5" ht="66" x14ac:dyDescent="0.25">
      <c r="A49" s="15">
        <v>1.2</v>
      </c>
      <c r="B49" s="35" t="s">
        <v>48</v>
      </c>
      <c r="C49" s="10"/>
      <c r="D49" s="35" t="s">
        <v>64</v>
      </c>
      <c r="E49" s="35" t="s">
        <v>153</v>
      </c>
    </row>
    <row r="50" spans="1:5" s="25" customFormat="1" ht="33" x14ac:dyDescent="0.25">
      <c r="A50" s="55">
        <v>1.3</v>
      </c>
      <c r="B50" s="6" t="s">
        <v>60</v>
      </c>
      <c r="C50" s="7"/>
      <c r="D50" s="61" t="s">
        <v>63</v>
      </c>
      <c r="E50" s="60"/>
    </row>
    <row r="51" spans="1:5" s="25" customFormat="1" ht="33" x14ac:dyDescent="0.25">
      <c r="A51" s="55"/>
      <c r="B51" s="6" t="s">
        <v>61</v>
      </c>
      <c r="C51" s="7"/>
      <c r="D51" s="61"/>
      <c r="E51" s="60"/>
    </row>
    <row r="52" spans="1:5" ht="32.25" customHeight="1" x14ac:dyDescent="0.25">
      <c r="A52" s="2">
        <v>2</v>
      </c>
      <c r="B52" s="3" t="s">
        <v>16</v>
      </c>
      <c r="C52" s="9"/>
      <c r="D52" s="16"/>
      <c r="E52" s="16"/>
    </row>
    <row r="53" spans="1:5" ht="33" x14ac:dyDescent="0.25">
      <c r="A53" s="50">
        <v>2.1</v>
      </c>
      <c r="B53" s="35" t="s">
        <v>124</v>
      </c>
      <c r="C53" s="10"/>
      <c r="D53" s="35"/>
      <c r="E53" s="51"/>
    </row>
    <row r="54" spans="1:5" ht="21" customHeight="1" x14ac:dyDescent="0.25">
      <c r="A54" s="50"/>
      <c r="B54" s="16" t="s">
        <v>65</v>
      </c>
      <c r="C54" s="11">
        <v>7</v>
      </c>
      <c r="D54" s="16"/>
      <c r="E54" s="51"/>
    </row>
    <row r="55" spans="1:5" ht="49.5" x14ac:dyDescent="0.25">
      <c r="A55" s="15">
        <v>2.2000000000000002</v>
      </c>
      <c r="B55" s="35" t="s">
        <v>125</v>
      </c>
      <c r="C55" s="10">
        <v>7</v>
      </c>
      <c r="D55" s="35" t="s">
        <v>66</v>
      </c>
      <c r="E55" s="16"/>
    </row>
    <row r="56" spans="1:5" ht="66" x14ac:dyDescent="0.25">
      <c r="A56" s="15">
        <v>2.2999999999999998</v>
      </c>
      <c r="B56" s="35" t="s">
        <v>126</v>
      </c>
      <c r="C56" s="10"/>
      <c r="D56" s="35" t="s">
        <v>67</v>
      </c>
      <c r="E56" s="16"/>
    </row>
    <row r="57" spans="1:5" ht="34.5" customHeight="1" x14ac:dyDescent="0.25">
      <c r="A57" s="2" t="s">
        <v>17</v>
      </c>
      <c r="B57" s="3" t="s">
        <v>18</v>
      </c>
      <c r="C57" s="9"/>
      <c r="D57" s="16"/>
      <c r="E57" s="16"/>
    </row>
    <row r="58" spans="1:5" ht="49.5" x14ac:dyDescent="0.25">
      <c r="A58" s="15">
        <v>1</v>
      </c>
      <c r="B58" s="35" t="s">
        <v>19</v>
      </c>
      <c r="C58" s="10" t="s">
        <v>154</v>
      </c>
      <c r="D58" s="35" t="s">
        <v>68</v>
      </c>
      <c r="E58" s="16"/>
    </row>
    <row r="59" spans="1:5" ht="33" x14ac:dyDescent="0.25">
      <c r="A59" s="15">
        <v>2</v>
      </c>
      <c r="B59" s="35" t="s">
        <v>70</v>
      </c>
      <c r="C59" s="10" t="s">
        <v>155</v>
      </c>
      <c r="D59" s="35" t="s">
        <v>69</v>
      </c>
      <c r="E59" s="16"/>
    </row>
    <row r="60" spans="1:5" s="25" customFormat="1" ht="66" x14ac:dyDescent="0.25">
      <c r="A60" s="17">
        <v>3</v>
      </c>
      <c r="B60" s="6" t="s">
        <v>20</v>
      </c>
      <c r="C60" s="7" t="s">
        <v>151</v>
      </c>
      <c r="D60" s="6" t="s">
        <v>71</v>
      </c>
      <c r="E60" s="18"/>
    </row>
    <row r="61" spans="1:5" ht="16.5" x14ac:dyDescent="0.25">
      <c r="A61" s="50">
        <v>4</v>
      </c>
      <c r="B61" s="35" t="s">
        <v>73</v>
      </c>
      <c r="C61" s="10">
        <v>72</v>
      </c>
      <c r="D61" s="58" t="s">
        <v>76</v>
      </c>
      <c r="E61" s="51"/>
    </row>
    <row r="62" spans="1:5" ht="33" x14ac:dyDescent="0.25">
      <c r="A62" s="50"/>
      <c r="B62" s="35" t="s">
        <v>72</v>
      </c>
      <c r="C62" s="10">
        <v>72</v>
      </c>
      <c r="D62" s="58"/>
      <c r="E62" s="51"/>
    </row>
    <row r="63" spans="1:5" ht="16.5" x14ac:dyDescent="0.25">
      <c r="A63" s="50">
        <v>5</v>
      </c>
      <c r="B63" s="35" t="s">
        <v>75</v>
      </c>
      <c r="C63" s="10">
        <v>73</v>
      </c>
      <c r="D63" s="58" t="s">
        <v>77</v>
      </c>
      <c r="E63" s="51"/>
    </row>
    <row r="64" spans="1:5" ht="33" x14ac:dyDescent="0.25">
      <c r="A64" s="50"/>
      <c r="B64" s="35" t="s">
        <v>74</v>
      </c>
      <c r="C64" s="10">
        <v>73</v>
      </c>
      <c r="D64" s="58"/>
      <c r="E64" s="51"/>
    </row>
    <row r="65" spans="1:5" ht="132" x14ac:dyDescent="0.25">
      <c r="A65" s="15">
        <v>6</v>
      </c>
      <c r="B65" s="35" t="s">
        <v>49</v>
      </c>
      <c r="C65" s="10" t="s">
        <v>156</v>
      </c>
      <c r="D65" s="35" t="s">
        <v>78</v>
      </c>
      <c r="E65" s="16"/>
    </row>
    <row r="66" spans="1:5" s="25" customFormat="1" ht="39.75" customHeight="1" x14ac:dyDescent="0.25">
      <c r="A66" s="12" t="s">
        <v>21</v>
      </c>
      <c r="B66" s="13" t="s">
        <v>22</v>
      </c>
      <c r="C66" s="14"/>
      <c r="D66" s="18"/>
      <c r="E66" s="18"/>
    </row>
    <row r="67" spans="1:5" ht="16.5" x14ac:dyDescent="0.25">
      <c r="A67" s="50">
        <v>1</v>
      </c>
      <c r="B67" s="35" t="s">
        <v>80</v>
      </c>
      <c r="C67" s="10">
        <v>4</v>
      </c>
      <c r="D67" s="58" t="s">
        <v>169</v>
      </c>
      <c r="E67" s="51"/>
    </row>
    <row r="68" spans="1:5" ht="20.25" customHeight="1" x14ac:dyDescent="0.25">
      <c r="A68" s="50"/>
      <c r="B68" s="35" t="s">
        <v>79</v>
      </c>
      <c r="C68" s="10">
        <v>4</v>
      </c>
      <c r="D68" s="58"/>
      <c r="E68" s="51"/>
    </row>
    <row r="69" spans="1:5" ht="16.5" customHeight="1" x14ac:dyDescent="0.25">
      <c r="A69" s="50">
        <v>2</v>
      </c>
      <c r="B69" s="35" t="s">
        <v>127</v>
      </c>
      <c r="C69" s="10">
        <v>23</v>
      </c>
      <c r="D69" s="58" t="s">
        <v>169</v>
      </c>
      <c r="E69" s="51"/>
    </row>
    <row r="70" spans="1:5" ht="16.5" x14ac:dyDescent="0.25">
      <c r="A70" s="50"/>
      <c r="B70" s="35" t="s">
        <v>128</v>
      </c>
      <c r="C70" s="10">
        <v>23</v>
      </c>
      <c r="D70" s="58"/>
      <c r="E70" s="51"/>
    </row>
    <row r="71" spans="1:5" ht="16.5" x14ac:dyDescent="0.25">
      <c r="A71" s="50">
        <v>3</v>
      </c>
      <c r="B71" s="35" t="s">
        <v>82</v>
      </c>
      <c r="C71" s="10">
        <f>7821+3533+509</f>
        <v>11863</v>
      </c>
      <c r="D71" s="52" t="s">
        <v>170</v>
      </c>
      <c r="E71" s="53" t="s">
        <v>158</v>
      </c>
    </row>
    <row r="72" spans="1:5" ht="31.5" customHeight="1" x14ac:dyDescent="0.25">
      <c r="A72" s="50"/>
      <c r="B72" s="16" t="s">
        <v>81</v>
      </c>
      <c r="C72" s="10">
        <f>7821+3533+509</f>
        <v>11863</v>
      </c>
      <c r="D72" s="52"/>
      <c r="E72" s="53"/>
    </row>
    <row r="73" spans="1:5" ht="16.5" customHeight="1" x14ac:dyDescent="0.25">
      <c r="A73" s="50">
        <v>4</v>
      </c>
      <c r="B73" s="35" t="s">
        <v>84</v>
      </c>
      <c r="C73" s="10">
        <v>10171</v>
      </c>
      <c r="D73" s="52" t="s">
        <v>170</v>
      </c>
      <c r="E73" s="53" t="s">
        <v>158</v>
      </c>
    </row>
    <row r="74" spans="1:5" ht="33" x14ac:dyDescent="0.25">
      <c r="A74" s="50"/>
      <c r="B74" s="35" t="s">
        <v>83</v>
      </c>
      <c r="C74" s="10">
        <v>10171</v>
      </c>
      <c r="D74" s="52"/>
      <c r="E74" s="53"/>
    </row>
    <row r="75" spans="1:5" ht="16.5" customHeight="1" x14ac:dyDescent="0.25">
      <c r="A75" s="50">
        <v>5</v>
      </c>
      <c r="B75" s="35" t="s">
        <v>86</v>
      </c>
      <c r="C75" s="10">
        <v>640</v>
      </c>
      <c r="D75" s="52" t="s">
        <v>170</v>
      </c>
      <c r="E75" s="51"/>
    </row>
    <row r="76" spans="1:5" ht="66" x14ac:dyDescent="0.25">
      <c r="A76" s="50"/>
      <c r="B76" s="16" t="s">
        <v>85</v>
      </c>
      <c r="C76" s="10" t="s">
        <v>160</v>
      </c>
      <c r="D76" s="52"/>
      <c r="E76" s="51"/>
    </row>
    <row r="77" spans="1:5" ht="33" x14ac:dyDescent="0.25">
      <c r="A77" s="50">
        <v>7</v>
      </c>
      <c r="B77" s="35" t="s">
        <v>87</v>
      </c>
      <c r="C77" s="10">
        <v>182</v>
      </c>
      <c r="D77" s="52" t="s">
        <v>171</v>
      </c>
      <c r="E77" s="51"/>
    </row>
    <row r="78" spans="1:5" ht="16.5" x14ac:dyDescent="0.25">
      <c r="A78" s="50"/>
      <c r="B78" s="35" t="s">
        <v>161</v>
      </c>
      <c r="C78" s="10">
        <v>182</v>
      </c>
      <c r="D78" s="52"/>
      <c r="E78" s="51"/>
    </row>
    <row r="79" spans="1:5" ht="49.5" x14ac:dyDescent="0.25">
      <c r="A79" s="50">
        <v>8</v>
      </c>
      <c r="B79" s="35" t="s">
        <v>89</v>
      </c>
      <c r="C79" s="10">
        <v>182</v>
      </c>
      <c r="D79" s="52" t="s">
        <v>171</v>
      </c>
      <c r="E79" s="51"/>
    </row>
    <row r="80" spans="1:5" ht="49.5" x14ac:dyDescent="0.25">
      <c r="A80" s="50"/>
      <c r="B80" s="35" t="s">
        <v>88</v>
      </c>
      <c r="C80" s="10">
        <v>182</v>
      </c>
      <c r="D80" s="52"/>
      <c r="E80" s="51"/>
    </row>
    <row r="81" spans="1:5" ht="58.5" customHeight="1" x14ac:dyDescent="0.25">
      <c r="A81" s="50">
        <v>9</v>
      </c>
      <c r="B81" s="35" t="s">
        <v>91</v>
      </c>
      <c r="C81" s="10">
        <v>6026</v>
      </c>
      <c r="D81" s="52" t="s">
        <v>171</v>
      </c>
      <c r="E81" s="51"/>
    </row>
    <row r="82" spans="1:5" ht="49.5" x14ac:dyDescent="0.25">
      <c r="A82" s="50"/>
      <c r="B82" s="35" t="s">
        <v>90</v>
      </c>
      <c r="C82" s="10">
        <v>2191</v>
      </c>
      <c r="D82" s="52"/>
      <c r="E82" s="51"/>
    </row>
    <row r="83" spans="1:5" ht="33" x14ac:dyDescent="0.25">
      <c r="A83" s="15">
        <v>10</v>
      </c>
      <c r="B83" s="35" t="s">
        <v>23</v>
      </c>
      <c r="C83" s="10" t="s">
        <v>150</v>
      </c>
      <c r="D83" s="35"/>
      <c r="E83" s="16"/>
    </row>
    <row r="84" spans="1:5" ht="33" x14ac:dyDescent="0.25">
      <c r="A84" s="15">
        <v>11</v>
      </c>
      <c r="B84" s="35" t="s">
        <v>24</v>
      </c>
      <c r="C84" s="10" t="s">
        <v>150</v>
      </c>
      <c r="D84" s="16" t="s">
        <v>171</v>
      </c>
      <c r="E84" s="16"/>
    </row>
    <row r="85" spans="1:5" ht="33" x14ac:dyDescent="0.25">
      <c r="A85" s="15">
        <v>13</v>
      </c>
      <c r="B85" s="35" t="s">
        <v>50</v>
      </c>
      <c r="C85" s="10" t="s">
        <v>150</v>
      </c>
      <c r="D85" s="16"/>
      <c r="E85" s="16"/>
    </row>
    <row r="86" spans="1:5" ht="82.5" x14ac:dyDescent="0.25">
      <c r="A86" s="50">
        <v>14</v>
      </c>
      <c r="B86" s="35" t="s">
        <v>93</v>
      </c>
      <c r="C86" s="10" t="s">
        <v>163</v>
      </c>
      <c r="D86" s="58"/>
      <c r="E86" s="51"/>
    </row>
    <row r="87" spans="1:5" ht="16.5" x14ac:dyDescent="0.25">
      <c r="A87" s="50"/>
      <c r="B87" s="35" t="s">
        <v>92</v>
      </c>
      <c r="C87" s="10"/>
      <c r="D87" s="58"/>
      <c r="E87" s="51"/>
    </row>
    <row r="88" spans="1:5" s="25" customFormat="1" ht="33" customHeight="1" x14ac:dyDescent="0.25">
      <c r="A88" s="55">
        <v>15</v>
      </c>
      <c r="B88" s="6" t="s">
        <v>95</v>
      </c>
      <c r="C88" s="7">
        <v>43309</v>
      </c>
      <c r="D88" s="61" t="s">
        <v>170</v>
      </c>
      <c r="E88" s="56" t="s">
        <v>25</v>
      </c>
    </row>
    <row r="89" spans="1:5" s="25" customFormat="1" ht="16.5" x14ac:dyDescent="0.25">
      <c r="A89" s="55"/>
      <c r="B89" s="6" t="s">
        <v>97</v>
      </c>
      <c r="C89" s="7">
        <v>43309</v>
      </c>
      <c r="D89" s="61"/>
      <c r="E89" s="55"/>
    </row>
    <row r="90" spans="1:5" s="25" customFormat="1" ht="33" customHeight="1" x14ac:dyDescent="0.25">
      <c r="A90" s="55">
        <v>16</v>
      </c>
      <c r="B90" s="6" t="s">
        <v>96</v>
      </c>
      <c r="C90" s="7">
        <f>80*C89/100</f>
        <v>34647.199999999997</v>
      </c>
      <c r="D90" s="61" t="s">
        <v>99</v>
      </c>
      <c r="E90" s="55"/>
    </row>
    <row r="91" spans="1:5" s="25" customFormat="1" ht="16.5" x14ac:dyDescent="0.25">
      <c r="A91" s="55"/>
      <c r="B91" s="6" t="s">
        <v>98</v>
      </c>
      <c r="C91" s="7">
        <v>34647</v>
      </c>
      <c r="D91" s="61"/>
      <c r="E91" s="55"/>
    </row>
    <row r="92" spans="1:5" s="25" customFormat="1" ht="24.75" customHeight="1" x14ac:dyDescent="0.25">
      <c r="A92" s="17">
        <v>17</v>
      </c>
      <c r="B92" s="6" t="s">
        <v>94</v>
      </c>
      <c r="C92" s="7" t="s">
        <v>162</v>
      </c>
      <c r="D92" s="6" t="s">
        <v>172</v>
      </c>
      <c r="E92" s="18"/>
    </row>
    <row r="93" spans="1:5" s="46" customFormat="1" ht="28.5" customHeight="1" x14ac:dyDescent="0.25">
      <c r="A93" s="2" t="s">
        <v>100</v>
      </c>
      <c r="B93" s="44" t="s">
        <v>101</v>
      </c>
      <c r="C93" s="45"/>
      <c r="D93" s="16"/>
      <c r="E93" s="16"/>
    </row>
    <row r="94" spans="1:5" s="46" customFormat="1" ht="25.5" customHeight="1" x14ac:dyDescent="0.25">
      <c r="A94" s="2">
        <v>1</v>
      </c>
      <c r="B94" s="44" t="s">
        <v>102</v>
      </c>
      <c r="C94" s="45"/>
      <c r="D94" s="16"/>
      <c r="E94" s="16"/>
    </row>
    <row r="95" spans="1:5" ht="19.5" customHeight="1" x14ac:dyDescent="0.25">
      <c r="A95" s="5" t="s">
        <v>138</v>
      </c>
      <c r="B95" s="4" t="s">
        <v>104</v>
      </c>
      <c r="C95" s="38">
        <v>2</v>
      </c>
      <c r="D95" s="58" t="s">
        <v>173</v>
      </c>
      <c r="E95" s="4"/>
    </row>
    <row r="96" spans="1:5" ht="75" customHeight="1" x14ac:dyDescent="0.25">
      <c r="A96" s="5" t="s">
        <v>139</v>
      </c>
      <c r="B96" s="4" t="s">
        <v>103</v>
      </c>
      <c r="C96" s="38">
        <v>0</v>
      </c>
      <c r="D96" s="58"/>
      <c r="E96" s="4"/>
    </row>
    <row r="97" spans="1:5" ht="99" x14ac:dyDescent="0.25">
      <c r="A97" s="5" t="s">
        <v>133</v>
      </c>
      <c r="B97" s="39" t="s">
        <v>174</v>
      </c>
      <c r="C97" s="11" t="s">
        <v>175</v>
      </c>
      <c r="D97" s="36" t="s">
        <v>178</v>
      </c>
      <c r="E97" s="4"/>
    </row>
    <row r="98" spans="1:5" ht="66" x14ac:dyDescent="0.25">
      <c r="A98" s="5" t="s">
        <v>135</v>
      </c>
      <c r="B98" s="35" t="s">
        <v>176</v>
      </c>
      <c r="C98" s="11" t="s">
        <v>175</v>
      </c>
      <c r="D98" s="36" t="s">
        <v>177</v>
      </c>
      <c r="E98" s="4"/>
    </row>
    <row r="99" spans="1:5" s="46" customFormat="1" ht="30.75" customHeight="1" x14ac:dyDescent="0.25">
      <c r="A99" s="2">
        <v>2</v>
      </c>
      <c r="B99" s="44" t="s">
        <v>107</v>
      </c>
      <c r="C99" s="45"/>
      <c r="D99" s="44"/>
      <c r="E99" s="16"/>
    </row>
    <row r="100" spans="1:5" ht="16.5" x14ac:dyDescent="0.25">
      <c r="A100" s="5"/>
      <c r="B100" s="4" t="s">
        <v>108</v>
      </c>
      <c r="C100" s="57" t="s">
        <v>179</v>
      </c>
      <c r="D100" s="58" t="s">
        <v>180</v>
      </c>
      <c r="E100" s="4"/>
    </row>
    <row r="101" spans="1:5" ht="16.5" x14ac:dyDescent="0.25">
      <c r="A101" s="5"/>
      <c r="B101" s="4" t="s">
        <v>109</v>
      </c>
      <c r="C101" s="57"/>
      <c r="D101" s="58"/>
      <c r="E101" s="4"/>
    </row>
    <row r="102" spans="1:5" s="46" customFormat="1" ht="28.5" customHeight="1" x14ac:dyDescent="0.25">
      <c r="A102" s="2">
        <v>3</v>
      </c>
      <c r="B102" s="44" t="s">
        <v>110</v>
      </c>
      <c r="C102" s="11"/>
      <c r="D102" s="36"/>
      <c r="E102" s="16"/>
    </row>
    <row r="103" spans="1:5" ht="35.25" customHeight="1" x14ac:dyDescent="0.25">
      <c r="A103" s="5"/>
      <c r="B103" s="26" t="s">
        <v>111</v>
      </c>
      <c r="C103" s="22"/>
      <c r="D103" s="58" t="s">
        <v>113</v>
      </c>
      <c r="E103" s="4"/>
    </row>
    <row r="104" spans="1:5" ht="16.5" x14ac:dyDescent="0.25">
      <c r="A104" s="5"/>
      <c r="B104" s="4" t="s">
        <v>112</v>
      </c>
      <c r="C104" s="22"/>
      <c r="D104" s="58"/>
      <c r="E104" s="4"/>
    </row>
    <row r="105" spans="1:5" s="46" customFormat="1" ht="99" x14ac:dyDescent="0.25">
      <c r="A105" s="2">
        <v>4</v>
      </c>
      <c r="B105" s="47" t="s">
        <v>114</v>
      </c>
      <c r="C105" s="11"/>
      <c r="D105" s="36" t="s">
        <v>183</v>
      </c>
      <c r="E105" s="16"/>
    </row>
    <row r="106" spans="1:5" ht="35.25" customHeight="1" x14ac:dyDescent="0.25">
      <c r="A106" s="20"/>
      <c r="B106" s="26" t="s">
        <v>115</v>
      </c>
      <c r="C106" s="58" t="s">
        <v>181</v>
      </c>
      <c r="D106" s="58" t="s">
        <v>182</v>
      </c>
      <c r="E106" s="4"/>
    </row>
    <row r="107" spans="1:5" ht="33" x14ac:dyDescent="0.25">
      <c r="A107" s="20"/>
      <c r="B107" s="26" t="s">
        <v>116</v>
      </c>
      <c r="C107" s="58"/>
      <c r="D107" s="58"/>
      <c r="E107" s="4"/>
    </row>
    <row r="108" spans="1:5" ht="66" customHeight="1" x14ac:dyDescent="0.25">
      <c r="A108" s="27">
        <v>5</v>
      </c>
      <c r="B108" s="28" t="s">
        <v>129</v>
      </c>
      <c r="C108" s="59" t="s">
        <v>184</v>
      </c>
      <c r="D108" s="40" t="s">
        <v>185</v>
      </c>
      <c r="E108" s="29"/>
    </row>
    <row r="109" spans="1:5" ht="16.5" x14ac:dyDescent="0.25">
      <c r="A109" s="30" t="s">
        <v>138</v>
      </c>
      <c r="B109" s="41" t="s">
        <v>130</v>
      </c>
      <c r="C109" s="59"/>
      <c r="D109" s="54"/>
      <c r="E109" s="31"/>
    </row>
    <row r="110" spans="1:5" ht="16.5" x14ac:dyDescent="0.25">
      <c r="A110" s="30" t="s">
        <v>139</v>
      </c>
      <c r="B110" s="41" t="s">
        <v>131</v>
      </c>
      <c r="C110" s="59"/>
      <c r="D110" s="54"/>
      <c r="E110" s="31"/>
    </row>
    <row r="111" spans="1:5" ht="16.5" x14ac:dyDescent="0.25">
      <c r="A111" s="5" t="s">
        <v>133</v>
      </c>
      <c r="B111" s="4" t="s">
        <v>134</v>
      </c>
      <c r="C111" s="59"/>
      <c r="D111" s="36"/>
      <c r="E111" s="4"/>
    </row>
    <row r="112" spans="1:5" ht="16.5" x14ac:dyDescent="0.25">
      <c r="A112" s="5" t="s">
        <v>135</v>
      </c>
      <c r="B112" s="4" t="s">
        <v>136</v>
      </c>
      <c r="C112" s="59"/>
      <c r="D112" s="36"/>
      <c r="E112" s="4"/>
    </row>
    <row r="113" spans="1:5" ht="16.5" hidden="1" x14ac:dyDescent="0.25">
      <c r="A113" s="5" t="s">
        <v>137</v>
      </c>
      <c r="B113" s="4" t="s">
        <v>137</v>
      </c>
      <c r="C113" s="22"/>
      <c r="D113" s="36"/>
      <c r="E113" s="4"/>
    </row>
    <row r="114" spans="1:5" s="49" customFormat="1" ht="41.25" customHeight="1" x14ac:dyDescent="0.25">
      <c r="A114" s="48">
        <v>6</v>
      </c>
      <c r="B114" s="65" t="s">
        <v>132</v>
      </c>
      <c r="C114" s="65"/>
      <c r="D114" s="65"/>
      <c r="E114" s="65"/>
    </row>
    <row r="115" spans="1:5" ht="16.5" customHeight="1" x14ac:dyDescent="0.25">
      <c r="A115" s="20" t="s">
        <v>138</v>
      </c>
      <c r="B115" s="4" t="s">
        <v>104</v>
      </c>
      <c r="C115" s="62" t="s">
        <v>186</v>
      </c>
      <c r="D115" s="58"/>
      <c r="E115" s="4"/>
    </row>
    <row r="116" spans="1:5" ht="16.5" x14ac:dyDescent="0.25">
      <c r="A116" s="5" t="s">
        <v>139</v>
      </c>
      <c r="B116" s="4" t="s">
        <v>103</v>
      </c>
      <c r="C116" s="62"/>
      <c r="D116" s="58"/>
      <c r="E116" s="4"/>
    </row>
    <row r="117" spans="1:5" ht="16.5" x14ac:dyDescent="0.25">
      <c r="A117" s="5" t="s">
        <v>133</v>
      </c>
      <c r="B117" s="4" t="s">
        <v>134</v>
      </c>
      <c r="C117" s="62"/>
      <c r="D117" s="36"/>
      <c r="E117" s="4"/>
    </row>
    <row r="118" spans="1:5" ht="16.5" x14ac:dyDescent="0.25">
      <c r="A118" s="5" t="s">
        <v>135</v>
      </c>
      <c r="B118" s="4" t="s">
        <v>136</v>
      </c>
      <c r="C118" s="62"/>
      <c r="D118" s="36"/>
      <c r="E118" s="4"/>
    </row>
    <row r="119" spans="1:5" x14ac:dyDescent="0.25">
      <c r="C119" s="21"/>
    </row>
  </sheetData>
  <mergeCells count="80">
    <mergeCell ref="D115:D116"/>
    <mergeCell ref="D106:D107"/>
    <mergeCell ref="B1:D1"/>
    <mergeCell ref="D100:D101"/>
    <mergeCell ref="D103:D104"/>
    <mergeCell ref="D86:D87"/>
    <mergeCell ref="D88:D89"/>
    <mergeCell ref="D90:D91"/>
    <mergeCell ref="D95:D96"/>
    <mergeCell ref="D69:D70"/>
    <mergeCell ref="D67:D68"/>
    <mergeCell ref="D73:D74"/>
    <mergeCell ref="D63:D64"/>
    <mergeCell ref="C115:C118"/>
    <mergeCell ref="B114:E114"/>
    <mergeCell ref="A7:A8"/>
    <mergeCell ref="E7:E8"/>
    <mergeCell ref="D18:D19"/>
    <mergeCell ref="A10:A11"/>
    <mergeCell ref="E10:E11"/>
    <mergeCell ref="A18:A19"/>
    <mergeCell ref="E18:E19"/>
    <mergeCell ref="A34:A35"/>
    <mergeCell ref="E34:E35"/>
    <mergeCell ref="D34:D35"/>
    <mergeCell ref="A24:A25"/>
    <mergeCell ref="D24:D25"/>
    <mergeCell ref="A32:A33"/>
    <mergeCell ref="E32:E33"/>
    <mergeCell ref="A26:A27"/>
    <mergeCell ref="D26:D27"/>
    <mergeCell ref="A28:A29"/>
    <mergeCell ref="E28:E29"/>
    <mergeCell ref="D28:D29"/>
    <mergeCell ref="D32:D33"/>
    <mergeCell ref="A47:A48"/>
    <mergeCell ref="E47:E48"/>
    <mergeCell ref="A38:A39"/>
    <mergeCell ref="E38:E39"/>
    <mergeCell ref="D47:D48"/>
    <mergeCell ref="A61:A62"/>
    <mergeCell ref="E61:E62"/>
    <mergeCell ref="A53:A54"/>
    <mergeCell ref="E53:E54"/>
    <mergeCell ref="A50:A51"/>
    <mergeCell ref="E50:E51"/>
    <mergeCell ref="D50:D51"/>
    <mergeCell ref="D61:D62"/>
    <mergeCell ref="A63:A64"/>
    <mergeCell ref="E63:E64"/>
    <mergeCell ref="A86:A87"/>
    <mergeCell ref="E86:E87"/>
    <mergeCell ref="A77:A78"/>
    <mergeCell ref="E77:E78"/>
    <mergeCell ref="A79:A80"/>
    <mergeCell ref="E79:E80"/>
    <mergeCell ref="A75:A76"/>
    <mergeCell ref="E75:E76"/>
    <mergeCell ref="D75:D76"/>
    <mergeCell ref="D77:D78"/>
    <mergeCell ref="D79:D80"/>
    <mergeCell ref="A71:A72"/>
    <mergeCell ref="E71:E72"/>
    <mergeCell ref="A73:A74"/>
    <mergeCell ref="E73:E74"/>
    <mergeCell ref="D109:D110"/>
    <mergeCell ref="A88:A89"/>
    <mergeCell ref="E88:E91"/>
    <mergeCell ref="A90:A91"/>
    <mergeCell ref="A81:A82"/>
    <mergeCell ref="E81:E82"/>
    <mergeCell ref="D81:D82"/>
    <mergeCell ref="C100:C101"/>
    <mergeCell ref="C106:C107"/>
    <mergeCell ref="C108:C112"/>
    <mergeCell ref="A67:A68"/>
    <mergeCell ref="E67:E68"/>
    <mergeCell ref="A69:A70"/>
    <mergeCell ref="E69:E70"/>
    <mergeCell ref="D71:D72"/>
  </mergeCells>
  <hyperlinks>
    <hyperlink ref="D9" r:id="rId1"/>
    <hyperlink ref="D10:D11" r:id="rId2" display="https://camxuyen.hatinh.gov.vn/vi/minh-bach-thong-tin/thong-tin-chuyen-doi-so"/>
  </hyperlinks>
  <printOptions horizontalCentered="1"/>
  <pageMargins left="0.11811023622047245" right="0.11811023622047245" top="0.15748031496062992" bottom="0.15748031496062992" header="0.11811023622047245" footer="0.19685039370078741"/>
  <pageSetup paperSize="9" orientation="landscape" verticalDpi="0"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Vanxuan</cp:lastModifiedBy>
  <cp:lastPrinted>2022-11-25T02:37:18Z</cp:lastPrinted>
  <dcterms:created xsi:type="dcterms:W3CDTF">2022-11-11T08:30:40Z</dcterms:created>
  <dcterms:modified xsi:type="dcterms:W3CDTF">2022-11-25T02:44:09Z</dcterms:modified>
</cp:coreProperties>
</file>